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Randy/Documents/Professional/Rural Programs/A Listing of Rural Programs/"/>
    </mc:Choice>
  </mc:AlternateContent>
  <xr:revisionPtr revIDLastSave="0" documentId="13_ncr:1_{AAA0D522-AF03-9E4F-940A-E5CE6FA71910}" xr6:coauthVersionLast="45" xr6:coauthVersionMax="45" xr10:uidLastSave="{00000000-0000-0000-0000-000000000000}"/>
  <bookViews>
    <workbookView xWindow="780" yWindow="960" windowWidth="27640" windowHeight="16540" activeTab="3" xr2:uid="{694A86DA-5DA5-D942-95DE-C0318A7C390D}"/>
  </bookViews>
  <sheets>
    <sheet name="Rural Family Medicine 9-2020" sheetId="3" r:id="rId1"/>
    <sheet name="Rural Internal Medicine 7-2020" sheetId="4" r:id="rId2"/>
    <sheet name="Rural Psychiatry 7-2020" sheetId="5" r:id="rId3"/>
    <sheet name="Rural Surgery 7-2020"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4" i="6" l="1"/>
  <c r="AI129" i="3" l="1"/>
  <c r="AF129" i="3" s="1"/>
  <c r="AF29" i="4"/>
  <c r="AE29" i="4" s="1"/>
  <c r="AA14" i="5"/>
  <c r="C124" i="3"/>
  <c r="AJ118" i="3"/>
  <c r="AI118" i="3" s="1"/>
  <c r="AF118" i="3" s="1"/>
</calcChain>
</file>

<file path=xl/sharedStrings.xml><?xml version="1.0" encoding="utf-8"?>
<sst xmlns="http://schemas.openxmlformats.org/spreadsheetml/2006/main" count="3550" uniqueCount="2093">
  <si>
    <t xml:space="preserve">Updated 9-15-2020, Randall Longenecker, Associate Project Director, Rural PREP, and Executive Director, The RTT Collaborative                           </t>
  </si>
  <si>
    <t>Program Address</t>
  </si>
  <si>
    <t>RUCA</t>
  </si>
  <si>
    <t>Pikeville</t>
  </si>
  <si>
    <t>KY</t>
  </si>
  <si>
    <t>No</t>
  </si>
  <si>
    <t>MI</t>
  </si>
  <si>
    <t>Kirksville</t>
  </si>
  <si>
    <t>MO</t>
  </si>
  <si>
    <t>NH</t>
  </si>
  <si>
    <t>Yes</t>
  </si>
  <si>
    <t>Athens</t>
  </si>
  <si>
    <t>OH</t>
  </si>
  <si>
    <t>SD</t>
  </si>
  <si>
    <t>Galveston</t>
  </si>
  <si>
    <t>TX</t>
  </si>
  <si>
    <t>Lewisburg</t>
  </si>
  <si>
    <t>WV</t>
  </si>
  <si>
    <t>NC</t>
  </si>
  <si>
    <t>Type</t>
  </si>
  <si>
    <t>Updated</t>
  </si>
  <si>
    <t>Comments</t>
  </si>
  <si>
    <t>AL</t>
  </si>
  <si>
    <t>AZ</t>
  </si>
  <si>
    <t>CA</t>
  </si>
  <si>
    <t>University of Colorado School of Medicine</t>
  </si>
  <si>
    <t>CO</t>
  </si>
  <si>
    <t>FL</t>
  </si>
  <si>
    <t>IA</t>
  </si>
  <si>
    <t>IL</t>
  </si>
  <si>
    <t>IN</t>
  </si>
  <si>
    <t>Salina</t>
  </si>
  <si>
    <t>KS</t>
  </si>
  <si>
    <t>Madisonville</t>
  </si>
  <si>
    <t>Baptist Health Madisonville, 900 Hospital Drive, Madisonville, KY 42431</t>
  </si>
  <si>
    <t>Morehead</t>
  </si>
  <si>
    <t>LA</t>
  </si>
  <si>
    <t>Michigan State University College of Human Medicine</t>
  </si>
  <si>
    <t>Traverse City</t>
  </si>
  <si>
    <t>Marquette</t>
  </si>
  <si>
    <t>ND</t>
  </si>
  <si>
    <t>NM</t>
  </si>
  <si>
    <t>NY</t>
  </si>
  <si>
    <t>OK</t>
  </si>
  <si>
    <t>Lebanon</t>
  </si>
  <si>
    <t>OR</t>
  </si>
  <si>
    <t>PA</t>
  </si>
  <si>
    <t>Richmond</t>
  </si>
  <si>
    <t>VA</t>
  </si>
  <si>
    <t>WA</t>
  </si>
  <si>
    <t>WI</t>
  </si>
  <si>
    <t/>
  </si>
  <si>
    <t xml:space="preserve">Accredited Rural Family Medicine Residency Programs in the United States </t>
  </si>
  <si>
    <t>(FMP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</si>
  <si>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t>
  </si>
  <si>
    <t>Count (as of September 15, 2020) = 103 accredited rural programs of 695 total programs accredited in family medicine and recruiting for 2021, in 108 rural communities (1 program has 4 rural sites, two others have 2 each), with 99 of them active as of July 1, 2020. 35 of these active rural programs are integrated RTTs, for a combined rural programs total of 454 active resident positions/program year, plus 6 IRTT-like programs with 17 residents/program year in the rural "pathway" of an urban program (not separately accredited, but greater than 50% of their training is in a rural place); a total of 477 active positions per year combined. 4,317 medical students and graduates matched to family medicine residency programs in April 2020. 477/4317 = 11.04%</t>
  </si>
  <si>
    <t>Note: New programs who are actively recruiting and planning to implement by July 1, 2021, are shaded in grey. Three programs closed in 2020; two were replaced by a new  program in the same town.</t>
  </si>
  <si>
    <t>ID</t>
  </si>
  <si>
    <t>Program Name (Accredited Name)</t>
  </si>
  <si>
    <t>Other Rural Definition</t>
  </si>
  <si>
    <t>Specialty</t>
  </si>
  <si>
    <t>ACGME # (Click on cell for ACGME page)</t>
  </si>
  <si>
    <t>AOA #</t>
  </si>
  <si>
    <t>Osteopathic Recognition</t>
  </si>
  <si>
    <t>Accred. Year</t>
  </si>
  <si>
    <t>Accred. Status</t>
  </si>
  <si>
    <t>Rural Town/City</t>
  </si>
  <si>
    <t>ProgState</t>
  </si>
  <si>
    <t>ProgZip</t>
  </si>
  <si>
    <t>ProgWeb</t>
  </si>
  <si>
    <t>Sponsor #</t>
  </si>
  <si>
    <t>Sponsor Name</t>
  </si>
  <si>
    <t>Sponsor Type</t>
  </si>
  <si>
    <t>Program Type &amp; Descriptiion</t>
  </si>
  <si>
    <t>Public Contact (ACGME)</t>
  </si>
  <si>
    <t>Public Email (ACGME)</t>
  </si>
  <si>
    <t>Public Phone (ACGME)</t>
  </si>
  <si>
    <t>Self-reported Program Name</t>
  </si>
  <si>
    <t>Urban Hospital</t>
  </si>
  <si>
    <t>RUCA Urban Hospital</t>
  </si>
  <si>
    <t>Rural Hospital &amp; Address</t>
  </si>
  <si>
    <t>CMS ID#</t>
  </si>
  <si>
    <t>Hospital Type (2019)*</t>
  </si>
  <si>
    <t>RUCA Rural Hospital</t>
  </si>
  <si>
    <t>Continuity Clinic &amp; Address</t>
  </si>
  <si>
    <t>RUCA Clinic</t>
  </si>
  <si>
    <t>Approved Prog Size Year 1</t>
  </si>
  <si>
    <t>FTE not yet active</t>
  </si>
  <si>
    <t>Cahaba Medical Care, P.C. Program</t>
  </si>
  <si>
    <t>RHC designation; %Rural population &gt;50 (68.35% in Bibb County, rural site)</t>
  </si>
  <si>
    <t>Family Medicine</t>
  </si>
  <si>
    <t>Continued Accreditation</t>
  </si>
  <si>
    <t>Centreville</t>
  </si>
  <si>
    <t>https://cahabafmr.squarespace.com</t>
  </si>
  <si>
    <t>018091</t>
  </si>
  <si>
    <t>Cahaba Medical Care, P.C.</t>
  </si>
  <si>
    <t>Federally Qualified Health Center</t>
  </si>
  <si>
    <t>Rurally located program</t>
  </si>
  <si>
    <t>Rural only by RHC designation and % rural population for original rural site, with 5 residents per year; Has  an urban track with 7 residents per year in Birmingham (Previously Resurrection Health)</t>
  </si>
  <si>
    <t>Brittany Shanks, Program Coordinator</t>
  </si>
  <si>
    <t>brittany.shanks@cahabamedicalcare.com</t>
  </si>
  <si>
    <t>(205)926-2992 x7690</t>
  </si>
  <si>
    <t>Cahaba Family Medicine Residency</t>
  </si>
  <si>
    <t>405 Belcher Street, Centreville, AL 35042</t>
  </si>
  <si>
    <t>UAB Medical West, 995 9th Ave SW, Bessemer, AL 35022</t>
  </si>
  <si>
    <t>Bibb Medical Center, 2918, 208 Pierson Ave, Centreville, AL 35042</t>
  </si>
  <si>
    <t>010058</t>
  </si>
  <si>
    <t>IPPS</t>
  </si>
  <si>
    <t>405 Belcher St, Centreville, AL 35042</t>
  </si>
  <si>
    <t>FQHC</t>
  </si>
  <si>
    <t>Foley Hospital Corporation/South Baldwin Regional Medical Center Program</t>
  </si>
  <si>
    <t>Continued Accreditation without Outcomes</t>
  </si>
  <si>
    <t>Foley</t>
  </si>
  <si>
    <t>https://www.southbaldwinrmc.com/hospital-residency-program</t>
  </si>
  <si>
    <t>019192</t>
  </si>
  <si>
    <t>Foley Hospital Corporation/South Baldwin Regional Medical Center</t>
  </si>
  <si>
    <t>Community Hospital</t>
  </si>
  <si>
    <t>Sherri M Manley</t>
  </si>
  <si>
    <t>sherri_manley@chs.net</t>
  </si>
  <si>
    <t>(251) 949-3452</t>
  </si>
  <si>
    <t>South Baldwin Regional Medical Center Family Medicine Residency</t>
  </si>
  <si>
    <t>1613 North McKenzie Street, Foley, AL 36535</t>
  </si>
  <si>
    <t>NA</t>
  </si>
  <si>
    <t>South Baldwin Regional Medical Center, 1613 North McKenzie Street, Foley, AL 36535</t>
  </si>
  <si>
    <t>010083</t>
  </si>
  <si>
    <t>RRC</t>
  </si>
  <si>
    <t xml:space="preserve">South Baldwin Regional Medical Center Family Medicine Practice, 1851 N McKenzie Street, Suite 200, Foley , AL 36535 </t>
  </si>
  <si>
    <t>University of Alabama Medical Center (Selma Dallas County) Program</t>
  </si>
  <si>
    <t>FORHP; CMS-RHC; HRSA</t>
  </si>
  <si>
    <t>Selma</t>
  </si>
  <si>
    <t>uab.edu/selma</t>
  </si>
  <si>
    <t>University of Alabama Hospital</t>
  </si>
  <si>
    <t>AMC/Medical School</t>
  </si>
  <si>
    <t>Hospital is designated as "rural" for state income credit purposes</t>
  </si>
  <si>
    <t>Kandice Collins</t>
  </si>
  <si>
    <t>kandicecollins@uab.edu</t>
  </si>
  <si>
    <t>334-874-3463</t>
  </si>
  <si>
    <t>UAB Selma Family Medicine Program</t>
  </si>
  <si>
    <t>1023 Medical Center Parkway 
Suite 200</t>
  </si>
  <si>
    <t>Vaughn Regional Medical Center, 1015 Medical Center Parkway, Selma, AL 36701</t>
  </si>
  <si>
    <t>010118</t>
  </si>
  <si>
    <t>SCH/RRC</t>
  </si>
  <si>
    <t>1023 Medical Center Parkway Suite 200, Selma, Alabama 36701</t>
  </si>
  <si>
    <t>University of Arkansas for Medical Sciences Regional Centers Program</t>
  </si>
  <si>
    <t>FAR Level 1</t>
  </si>
  <si>
    <t>Initial Accreditation</t>
  </si>
  <si>
    <t>Batesville</t>
  </si>
  <si>
    <t>AR</t>
  </si>
  <si>
    <t>https://arkansasahecresidencies.com/residencies/north-central/</t>
  </si>
  <si>
    <t>UAMS Regional Centers, Little Rock, AR</t>
  </si>
  <si>
    <t>Implementing July 2019</t>
  </si>
  <si>
    <t>(870) 698-9992</t>
  </si>
  <si>
    <t>bnelson@uams.edu</t>
  </si>
  <si>
    <t>Ms. Brandi Nelson</t>
  </si>
  <si>
    <t>1993 Harrison St.
Batesville, AR 72501</t>
  </si>
  <si>
    <t>White River Medical Center, 1710 Harrison St, Batesville, AR 72501</t>
  </si>
  <si>
    <t>040119</t>
  </si>
  <si>
    <t>UAMS North Central Family Medical Center, 1993 Harrison Street, Batesville, AR  72501</t>
  </si>
  <si>
    <t>University of Arkansas for Medical Sciences Regional Centers (Magnolia) Rural Program</t>
  </si>
  <si>
    <t>Probationary Accreditation</t>
  </si>
  <si>
    <t>Magnolia</t>
  </si>
  <si>
    <t>https://regionalprograms.uams.edu/regional-residencies/residencies/south/</t>
  </si>
  <si>
    <t>048018</t>
  </si>
  <si>
    <t xml:space="preserve">Rurally located Program
</t>
  </si>
  <si>
    <t>Initially a 1-2 program, now with only 4 month-long rotations over 3 years in 3 urban locations</t>
  </si>
  <si>
    <t>Mimo Lemdja, MD, Residency Director</t>
  </si>
  <si>
    <t>MRLemdja@uams.edu</t>
  </si>
  <si>
    <t>(870) 562-2577 x1226</t>
  </si>
  <si>
    <t>1617 North Washington, Magnolia, AR 72753</t>
  </si>
  <si>
    <t>Multiple</t>
  </si>
  <si>
    <t>Magnolia Regional Medical Center, 101 Hospital Dr, Magnolia, AR 71753</t>
  </si>
  <si>
    <t>040067</t>
  </si>
  <si>
    <t>SCH (Magnolia City Hospital)</t>
  </si>
  <si>
    <t>Unity Health-White County Medical Center Program</t>
  </si>
  <si>
    <t>4.0 (7.0, 5.0, 2.0)</t>
  </si>
  <si>
    <t>369750</t>
  </si>
  <si>
    <t>2014 (ACGME 2017)</t>
  </si>
  <si>
    <t>Searcy</t>
  </si>
  <si>
    <t>http://www.unity-health.org/node/613</t>
  </si>
  <si>
    <t>Kansas City University of Medicine and Biosciences-GME Consortium (KCU-GMEC)</t>
  </si>
  <si>
    <t>Consortium</t>
  </si>
  <si>
    <t>New AOA accredited program implented with 3 years of residents 7-1-2015</t>
  </si>
  <si>
    <t>Dewey Ralph McAfee, DO, RPH</t>
  </si>
  <si>
    <t>dewey.mcafee@unity-health.org</t>
  </si>
  <si>
    <t>(501) 380-2296</t>
  </si>
  <si>
    <t>3214 E Race Ave, Searcy, AR  72143</t>
  </si>
  <si>
    <t>Unity Health-White County Medical Center, 3214 E. Race Ave, Searcy, AR  72143</t>
  </si>
  <si>
    <t>040014</t>
  </si>
  <si>
    <t xml:space="preserve">ARCare, 1511 Highway 25B, Heber Springs, AR, 72543
ARCare, 170 Hwy 167 North, Balk Knob, AR, 72010
McAfee Medical Clinic, 710 Dewitt Henry Dr., Beebe, AR, 72012
</t>
  </si>
  <si>
    <t>7.0, 5.0, 2.0</t>
  </si>
  <si>
    <t>Midwestern University Osteopathic Postdoctoral Training Institute Program</t>
  </si>
  <si>
    <t>4.0</t>
  </si>
  <si>
    <t>146379</t>
  </si>
  <si>
    <t>2004 (ACGME 2018)</t>
  </si>
  <si>
    <t>Kingman</t>
  </si>
  <si>
    <t>86409</t>
  </si>
  <si>
    <t>https://www.mwuresidencies.com/programs/kingman-regional-medical-center-family-medicine-residency-program</t>
  </si>
  <si>
    <t>038180</t>
  </si>
  <si>
    <t>Midwestern University Osteopathic Postdoctoral Training Institute</t>
  </si>
  <si>
    <t>Kathy Keenan, FMR Program Coordinator</t>
  </si>
  <si>
    <t>kathy.keenan@azkrmc.com</t>
  </si>
  <si>
    <t>(928) 263-4828</t>
  </si>
  <si>
    <t>KRMC’s Family Medicine Residency</t>
  </si>
  <si>
    <t>3269 Stockton Hill Rd, Kingman, AZ 86409-3619</t>
  </si>
  <si>
    <t>Kingman Regional Med Ctr, 3269 N. Stockton Hill Rd,  Kingman, AZ  86409</t>
  </si>
  <si>
    <t>030055</t>
  </si>
  <si>
    <t>Family Medicine Clinic, 1739 Beverly Ave # 209, Kingman, AZ 86409</t>
  </si>
  <si>
    <t xml:space="preserve"> St. Joseph Health Program</t>
  </si>
  <si>
    <t>2017</t>
  </si>
  <si>
    <t>Eureka</t>
  </si>
  <si>
    <t>95501</t>
  </si>
  <si>
    <t>https://www.stjoehumboldt.org/family-medicine-residency-program/</t>
  </si>
  <si>
    <t>059729</t>
  </si>
  <si>
    <t>St. Joseph Health</t>
  </si>
  <si>
    <t>Implementing July 1, 2019</t>
  </si>
  <si>
    <t>May C. Hong, MD, BS</t>
  </si>
  <si>
    <t>mhong@opendoorhealth.com</t>
  </si>
  <si>
    <t>(209) 247-0862</t>
  </si>
  <si>
    <t>2350 Buhne Street, Suite A, Eureka, CA 95501</t>
  </si>
  <si>
    <t>St. Joseph Hospital of Eureka, St. Joseph Health
2700 Dolbeer Street
Eureka, CA 95501</t>
  </si>
  <si>
    <t>050006</t>
  </si>
  <si>
    <t>Sutter Health Rural Program</t>
  </si>
  <si>
    <t>2019</t>
  </si>
  <si>
    <t>Jackson</t>
  </si>
  <si>
    <t>95642</t>
  </si>
  <si>
    <t>https://www.suttermd.com/education/residency/family-medicine</t>
  </si>
  <si>
    <t>058085</t>
  </si>
  <si>
    <t>Suttter  Health</t>
  </si>
  <si>
    <t>Other</t>
  </si>
  <si>
    <t>IRTT - 11 Months; 25 Months</t>
  </si>
  <si>
    <t>Implementing July 1, 2021</t>
  </si>
  <si>
    <t>sutterfmrp@sutterhealth.org</t>
  </si>
  <si>
    <t>(916) 731-7866</t>
  </si>
  <si>
    <t>Sutter Amador Hospital
200 Mission Boulevard, Jackson, CA 95642</t>
  </si>
  <si>
    <t>Sutter Medical Center, Sacramento, 2825  Capitol Avenue, Sacramento,  CA 95816</t>
  </si>
  <si>
    <t>050014</t>
  </si>
  <si>
    <t>SCH</t>
  </si>
  <si>
    <t>TBD</t>
  </si>
  <si>
    <t>Adventist Health Ukiah Valley Program</t>
  </si>
  <si>
    <t>Ukiah</t>
  </si>
  <si>
    <t>95482</t>
  </si>
  <si>
    <t>https://www.ahfamilyresidency.org</t>
  </si>
  <si>
    <t>059686</t>
  </si>
  <si>
    <t>Adventist Health Ukiah Valley</t>
  </si>
  <si>
    <t>IRTT - 4 months; 32 months</t>
  </si>
  <si>
    <t>Christopher J Deuel, MD, Program Director</t>
  </si>
  <si>
    <t>deuelcj@ah.org</t>
  </si>
  <si>
    <t>(707) 467-5213</t>
  </si>
  <si>
    <t>Adventist Health Ukiah Vally Family Medicine Residency Program</t>
  </si>
  <si>
    <t>275 Hospital Drive, Ukiah, CA 95482</t>
  </si>
  <si>
    <t>University of California (Davis) Medical Center, 2315 Stockton Blvd, Sacramento, CA 95817</t>
  </si>
  <si>
    <t>050301</t>
  </si>
  <si>
    <t>Mendocino Family Health Center (Hospital owned Rural Health Clinic), 115 Hospital Drive, Ukiah,  California  95482</t>
  </si>
  <si>
    <t>North Colorado Medical Center Wray Rural Program</t>
  </si>
  <si>
    <t>Wray</t>
  </si>
  <si>
    <t>https://www.bannerhealth.com/health-professionals/residency-fellowships/residency-programs/north-colorado-family-medicine/our-programs</t>
  </si>
  <si>
    <t>070348</t>
  </si>
  <si>
    <t>North Colorado Medical Center                              1801 16th Street      Greeley, CO 80631-1281</t>
  </si>
  <si>
    <t xml:space="preserve">IRTT - 15 Months; 21 Months
</t>
  </si>
  <si>
    <t>residency@bannerhealth.com</t>
  </si>
  <si>
    <t>(970) 810-2817</t>
  </si>
  <si>
    <t>North Colorado Family Medicine/Sterling Rural Training Track</t>
  </si>
  <si>
    <t>1600 23rd Ave.          Greeley, CO  80634</t>
  </si>
  <si>
    <t>North Colorado Medical Center      1801 16th Street Greeley, CO 80631-1281</t>
  </si>
  <si>
    <t>Wray Community District Hospital, 1017 W. Seventh Street, Wray, Colorado 80758 (CAH)</t>
  </si>
  <si>
    <t>061309</t>
  </si>
  <si>
    <t>CAH</t>
  </si>
  <si>
    <t>David Reed MD, P.O. Box 216, Wray, CO 80758</t>
  </si>
  <si>
    <t>St Mary-Corwin Medical Center Program</t>
  </si>
  <si>
    <t>Alamosa</t>
  </si>
  <si>
    <t>https://www.centura.org/education-and-training/residencies-and-internships/southern-colorado-family-medicine-residency/rural-training-track</t>
  </si>
  <si>
    <t>070360</t>
  </si>
  <si>
    <t>St. Mary-Corwin Medical Center
1008 Minnequa Ave Pueblo, CO 81004-3798</t>
  </si>
  <si>
    <t>General/Teaching Hospital</t>
  </si>
  <si>
    <t xml:space="preserve">IRTT - 12 Months; 24 Months
</t>
  </si>
  <si>
    <t>FQHC in Alamosa</t>
  </si>
  <si>
    <t>Debbie Christensen, Rural Program Coordinator</t>
  </si>
  <si>
    <t>christensend@vwhs.org</t>
  </si>
  <si>
    <t>(719) 587-1015</t>
  </si>
  <si>
    <t xml:space="preserve">Southern Colorado Family Medicine/Alamosa Rural Training Track </t>
  </si>
  <si>
    <t xml:space="preserve">San Luis Valley Health Medical Center, 106 Blanca Avenue, Alamosa, CO  81101
</t>
  </si>
  <si>
    <t>St. Mary-Corwin Medical Center, 1008 Minnequa Ave, Pueblo, CO 81004</t>
  </si>
  <si>
    <t>060008</t>
  </si>
  <si>
    <t>Alamosa Family Medical Center, 1710 First St, Alamosa, CO 81101</t>
  </si>
  <si>
    <t>University of Colorado (Rural Training Track) Program 
Fort Morgan</t>
  </si>
  <si>
    <t>THC</t>
  </si>
  <si>
    <t>2016</t>
  </si>
  <si>
    <t>Fort Morgan</t>
  </si>
  <si>
    <t>80701</t>
  </si>
  <si>
    <t>https://medschool.cuanschutz.edu/family-medicine/education-and-training/residencies/university-of-colorado-family-medicine-residency/tracks/rural-training-track</t>
  </si>
  <si>
    <t>070313</t>
  </si>
  <si>
    <t>IRTT - 12 Months; 24 Months</t>
  </si>
  <si>
    <t>FQHC in Fort Morgan</t>
  </si>
  <si>
    <t>dan.burke@cuanschutz.edu</t>
  </si>
  <si>
    <t>(720) 848-9096</t>
  </si>
  <si>
    <t>Morgan County Rural Training Program</t>
  </si>
  <si>
    <t>UCH FM Rural Training Track
3055 Roslyn Street
Suite 100
Denver, CO  80238
729 .E. Railroad Ave.
Fort Morgan, CO  80701</t>
  </si>
  <si>
    <t>A.F. Williams Family Medicine Center
3055 Roslyn St.
Suite 100
Denver, CO  80238</t>
  </si>
  <si>
    <t>Colorado Plains Medical Center, 1000 Lincoln Street, Fort Morgan, CO  80701</t>
  </si>
  <si>
    <t>060044</t>
  </si>
  <si>
    <t>Fort Morgan Salud Family Health Center, 729 E. Railroad Ave., Fort Morgan, CO  80701</t>
  </si>
  <si>
    <t>North Colorado Medical Center Sterling Rural Program</t>
  </si>
  <si>
    <t>Sterling</t>
  </si>
  <si>
    <t>80751 / 80634</t>
  </si>
  <si>
    <t>www.ucdenver.edu/academics/colleges/medicalschool/departments/familymed/education/residencies/UHresidency/tracks/Pages/Rural-Training-Track.aspx</t>
  </si>
  <si>
    <t>Sterling Regional Medical Center, 615 Fairhurst Street, Sterling, CO  80751</t>
  </si>
  <si>
    <t>060076</t>
  </si>
  <si>
    <t>Banner Health Center, 102 Hays Ave, Sterling, CO 80751
Sterling, CO 80751</t>
  </si>
  <si>
    <t>RHC</t>
  </si>
  <si>
    <t>Bayhealth Medical Center Program</t>
  </si>
  <si>
    <t>Milford</t>
  </si>
  <si>
    <t>DE</t>
  </si>
  <si>
    <t>https://bayhealthgme.org/graduate-medical-education/family-medicine-program/</t>
  </si>
  <si>
    <t>090248</t>
  </si>
  <si>
    <t>Bayhealth Medical Center, 640 South State Street, Dover, DE 19901</t>
  </si>
  <si>
    <t>Planning to implement 7-1-2021</t>
  </si>
  <si>
    <t xml:space="preserve">Stephanie Green, Program Corrdinator
</t>
  </si>
  <si>
    <t>Stephanie_Green@bayhealth.org</t>
  </si>
  <si>
    <t>(302) 744-6808</t>
  </si>
  <si>
    <t>Bayhealth Family Medicine Residency Program</t>
  </si>
  <si>
    <t>640 South State Street, Dover, DE 19901</t>
  </si>
  <si>
    <t>Bayhealth Hospital Sussex, 100 Wellness Way, Milford, DE, 19963</t>
  </si>
  <si>
    <t>080009</t>
  </si>
  <si>
    <t>Lakeside Medical Center Program</t>
  </si>
  <si>
    <t>RHC, FORHP</t>
  </si>
  <si>
    <t>325099</t>
  </si>
  <si>
    <t>2010 (ACGME 2019)</t>
  </si>
  <si>
    <t>Belle Glade</t>
  </si>
  <si>
    <t>33430-4353</t>
  </si>
  <si>
    <t>http://www.lakesidemedical.org/index.aspx?page=556</t>
  </si>
  <si>
    <t>Joe-Ann Hyppolite, BS</t>
  </si>
  <si>
    <t>johyppol@lmcpbc.org</t>
  </si>
  <si>
    <t>(561) 996-6571 x348220</t>
  </si>
  <si>
    <t>Lakeside Medical Center Family Medicine Residency</t>
  </si>
  <si>
    <t>Lakeside Medical Center
39200 Hooker Highway, Belle Glade, FL  33430-4353</t>
  </si>
  <si>
    <t xml:space="preserve">Lakeside Medical Center, 39200 Hooker Highway, Belle Glade, FL  33430
</t>
  </si>
  <si>
    <t>100130</t>
  </si>
  <si>
    <t>Belle Glade Clinic, 941 SE 1st Street, Belle Glade, FL  33430-4353</t>
  </si>
  <si>
    <t>South Georgia Medical Education and Research Consortium Program</t>
  </si>
  <si>
    <t>2015 (ACGME 2017)</t>
  </si>
  <si>
    <t>Moultrie</t>
  </si>
  <si>
    <t>GA</t>
  </si>
  <si>
    <t>http://www.georgiasouth.com</t>
  </si>
  <si>
    <t>129524</t>
  </si>
  <si>
    <t>South Georgia Medical Education and Research Consortium</t>
  </si>
  <si>
    <t>ksmith@sgmerc.net</t>
  </si>
  <si>
    <t>(229) 985-3003</t>
  </si>
  <si>
    <t>Georgia South Family Medicine Residency</t>
  </si>
  <si>
    <t>1 North Main Street, Suite 202, Moultrie, GA 31768</t>
  </si>
  <si>
    <t>Phoebe Putney Memorial Hospital, 417 3rd Ave W, Albany, GA 31701</t>
  </si>
  <si>
    <t>Georgia South-Colquitt Regional Medical Center, 3131 South Main Street, Moultrie, GA  31768</t>
  </si>
  <si>
    <t>110105</t>
  </si>
  <si>
    <t>Colquitt Regional Primary Care, 6 Hospital Park, Moultrie, GA 31768</t>
  </si>
  <si>
    <t>Medical College of Georgia/Satilla MCG Rural Program</t>
  </si>
  <si>
    <t>Blackshear</t>
  </si>
  <si>
    <t>https://www.augusta.edu/mcg/fammed/residents/facilities/rural.php</t>
  </si>
  <si>
    <t>129503</t>
  </si>
  <si>
    <t>Georgia Regents University/Medical College of Georgia, 1120 15th Street, Augusta, GA 30912-3500 (AHC)</t>
  </si>
  <si>
    <t xml:space="preserve">IRTT -12 Months; 24 Months
</t>
  </si>
  <si>
    <t>(706) 721-3157</t>
  </si>
  <si>
    <t>Julie L. Dahl-Smith, DO Program Director</t>
  </si>
  <si>
    <t>residency@augusta.edu</t>
  </si>
  <si>
    <t>Satilla MCG Rural Residency Program</t>
  </si>
  <si>
    <t>Family Medicine Residency, 1900 Tebeau Street, Waycross, GA 31501</t>
  </si>
  <si>
    <t>Georgia Regents University/Medical College of Georgia, 1120 15th Street, Augusta, GA 30912-3500</t>
  </si>
  <si>
    <t>Mayo Clinic Health System, 1900 Tebeau Street, Waycross, GA 31501</t>
  </si>
  <si>
    <t>110003</t>
  </si>
  <si>
    <t>Georgia Physicians South, 120 Carter Ave, Blackshear, GA 31516</t>
  </si>
  <si>
    <t>Hawaii Health Systems Corporation - Hilo Medical Center Program</t>
  </si>
  <si>
    <t>Hilo</t>
  </si>
  <si>
    <t>HI</t>
  </si>
  <si>
    <t>https://www.hifmr.org</t>
  </si>
  <si>
    <t>148025</t>
  </si>
  <si>
    <t>Hawaii Health Systems Corporation - Hilo Medical Center</t>
  </si>
  <si>
    <t>Yvonne Gilbert, Program Administrator</t>
  </si>
  <si>
    <t>ygilbert@hhsc.org</t>
  </si>
  <si>
    <t>(808) 932-3187</t>
  </si>
  <si>
    <t>Hawaii Islands Family Medicine Residency Program</t>
  </si>
  <si>
    <t>45 Mohouli Street, Suite 201, Hilo, HI 96720</t>
  </si>
  <si>
    <t>Hilo Medical Center, 1190 Waianuenue Ave., Hilo, HI 96720</t>
  </si>
  <si>
    <t>120005</t>
  </si>
  <si>
    <t>Hawaii Islands Family Health Center, 45 Mohouli St # 101, Hilo, HI 96720</t>
  </si>
  <si>
    <t>Mercy Medical Center (Mason City) Program</t>
  </si>
  <si>
    <t>1978</t>
  </si>
  <si>
    <t>Mason City</t>
  </si>
  <si>
    <t>50401</t>
  </si>
  <si>
    <t>http://www.mercynorthiowa.com/family-medicine-residency</t>
  </si>
  <si>
    <t>180705</t>
  </si>
  <si>
    <t>Mercy Medical Center - North Iowa</t>
  </si>
  <si>
    <t>641-428-7779</t>
  </si>
  <si>
    <t>Sharla Wellik, Program Coordinator</t>
  </si>
  <si>
    <t>welliks@mercyhealth.com</t>
  </si>
  <si>
    <t>Mercy Family Medicine Residency</t>
  </si>
  <si>
    <t>Mercy Medical Center - North Iowa, 1010 4th Street SW, Mason City, IA 50401</t>
  </si>
  <si>
    <t>Mercy Medical Center - North Iowa, 1000 4th Street SW, Mason City, IA 50401</t>
  </si>
  <si>
    <t>160064</t>
  </si>
  <si>
    <t>Mercy Family Medicine Residency Clinic, Forest Park Medical Building, 1010 4th Street SW Suite 340, Mason City, IA 50401</t>
  </si>
  <si>
    <t>Family Medicine Residency of Idaho (Magic Valley) Rural Program</t>
  </si>
  <si>
    <t>Jerome</t>
  </si>
  <si>
    <t>http://www.fmridaho.org/residency/rural-training-tracks/magic-valley/</t>
  </si>
  <si>
    <t>150714</t>
  </si>
  <si>
    <t>Family Medicine Residency of Idaho, 777 N. Raymond, Boise, ID 83704 (THC, Consortium)</t>
  </si>
  <si>
    <t>Consortium (FQHC)</t>
  </si>
  <si>
    <t>Cherri Bingham, Residency Program Coordinator</t>
  </si>
  <si>
    <t>BinghaCL@slhs.org</t>
  </si>
  <si>
    <t>208-814-9855</t>
  </si>
  <si>
    <t>777 N. Raymond St    Boise, ID  83704</t>
  </si>
  <si>
    <t>St. Luke's Magic Valley Medical Center, 801 Pole Line Road. W., Twin Falls, Idaho 83301; St. Luke's Jerome Medical Center, 709 North Lincoln, Jerome, Idaho, 83338</t>
  </si>
  <si>
    <t>130002; 131310</t>
  </si>
  <si>
    <t>SCH/RRC, CAH</t>
  </si>
  <si>
    <t>St. Luke's Family Medicine, 132 5th Avenue W, Jerome, Idaho 83338</t>
  </si>
  <si>
    <t>Idaho State University Rural Program</t>
  </si>
  <si>
    <t>RHC; FORHP</t>
  </si>
  <si>
    <t>Rexburg</t>
  </si>
  <si>
    <t>https://www.isu.edu/rexburgrtt/</t>
  </si>
  <si>
    <t>158001</t>
  </si>
  <si>
    <t>Idaho State University affiliated with [04901] Univ of Utah Sch of Med, Salt Lake City, UT and [05404] Univ of Washington Sch of Med, Seattle, WA</t>
  </si>
  <si>
    <t>rexburgrtt@isu.edu</t>
  </si>
  <si>
    <t>(208) 282-4508</t>
  </si>
  <si>
    <t>Rexburg Rural Training Track</t>
  </si>
  <si>
    <t>465 Memorial Drive, Pocatello, ID 83201</t>
  </si>
  <si>
    <t>Portneuf Regional Medical Center</t>
  </si>
  <si>
    <t>Madison Memorial Hospital, 450 E Main Street, Rexburg, ID 83440</t>
  </si>
  <si>
    <t>Fall River Family Medicine, 21 Winn Drive, Rexburg ID 83440</t>
  </si>
  <si>
    <t>Dixon Rural Training Track in Family Medicine (Dixon) NRMP: 2268120C1</t>
  </si>
  <si>
    <t>Dixon</t>
  </si>
  <si>
    <t>http://www.dixonrtt.org</t>
  </si>
  <si>
    <t>160504</t>
  </si>
  <si>
    <t>University of Illinois College of Medicine at Rockford 
1601 Parkview Avenue
Rockford, IL 61107-1897</t>
  </si>
  <si>
    <t>dixonrtt@ksbhospital.com</t>
  </si>
  <si>
    <t>(815) 285-8908</t>
  </si>
  <si>
    <t xml:space="preserve">102 S. Hennepin Ave.
Dixon, IL  61021                       UIC College of Med at Rockford                                    1221 East State St.              Rockford, IL 61104
</t>
  </si>
  <si>
    <t>University of Illinois College of Medicine at Rockford (Swedish American Hospital), 1601 Parkview Avenue, Rockford, IL 61107-1897</t>
  </si>
  <si>
    <t>Katherine Shaw Bethea Hospital, 403 E. First St., Dixon, IL 61021</t>
  </si>
  <si>
    <t>140012</t>
  </si>
  <si>
    <t>Town Square Family Health Center, 102 S. Hennepin Avenue, Dixon, Illinois 61021</t>
  </si>
  <si>
    <t>Southern Illinois University (Quincy) Program</t>
  </si>
  <si>
    <t xml:space="preserve">148258 </t>
  </si>
  <si>
    <t>1979 (AOA 2002)</t>
  </si>
  <si>
    <t>Quincy</t>
  </si>
  <si>
    <t>62301</t>
  </si>
  <si>
    <t>http://www.siumed.edu/fcm/quincy</t>
  </si>
  <si>
    <t>160512</t>
  </si>
  <si>
    <t>Southern Illinois University School of Medicine</t>
  </si>
  <si>
    <t>Academic Medical Center/Medical School</t>
  </si>
  <si>
    <t>Located in  FQHC; Dually accredited with 3 AOA and 3 ACGME slots</t>
  </si>
  <si>
    <t>quincyfpinfo@siumed.edu</t>
  </si>
  <si>
    <t>(217) 277-5725</t>
  </si>
  <si>
    <t>SIU Center for Family Medicine - Quincy</t>
  </si>
  <si>
    <t>SIU Center for Family Medicine - Quincy, 612 N 11th Street, Quincy, IL 62301</t>
  </si>
  <si>
    <t>Blessing Hospital, 1005 Broadway, Quincy, IL 62301</t>
  </si>
  <si>
    <t>140015</t>
  </si>
  <si>
    <t>SCH/RRH</t>
  </si>
  <si>
    <t>Indiana University School of Medicine (Jasper) Program</t>
  </si>
  <si>
    <t>Jasper</t>
  </si>
  <si>
    <t>47546</t>
  </si>
  <si>
    <t>https://medicine.iu.edu/departments/family-medicine/education-programs/residency/memorial/</t>
  </si>
  <si>
    <t>179501</t>
  </si>
  <si>
    <t>Indiana University School of Medicine</t>
  </si>
  <si>
    <t>Site visit 2-2018; Implementing July 1, 2019</t>
  </si>
  <si>
    <t>fmresidency@mhhcc.org</t>
  </si>
  <si>
    <t>(812) 996-5424</t>
  </si>
  <si>
    <t>IU School of Medicine Family Medicine Residency at Memorial Hospital in Jasper</t>
  </si>
  <si>
    <t>966 Bartley Street, Jasper, IN 47546</t>
  </si>
  <si>
    <t>Memorial Hospital and Health Care Center, 800 W 9th St, Jasper, IN 47546</t>
  </si>
  <si>
    <t>150115</t>
  </si>
  <si>
    <t>Memorial Health Family Medicine, 966 Bartley Street, Jasper, IN 47546</t>
  </si>
  <si>
    <t>Kansas City University of Medicine &amp; Biosciences-GME Consortium (KCU-GMEC)/Reid Health Program</t>
  </si>
  <si>
    <t>47374</t>
  </si>
  <si>
    <t>https://www.reidhealth.org/family-medicine-residency/</t>
  </si>
  <si>
    <t>289536</t>
  </si>
  <si>
    <t>Kansas City University of Medicine &amp; Biosciences-GME Consortium (KCU-GMEC)</t>
  </si>
  <si>
    <t>phillip.scott@reidhealth.org</t>
  </si>
  <si>
    <t>(765) 983-3202</t>
  </si>
  <si>
    <t>Reid Health Family Medicine Residency Program</t>
  </si>
  <si>
    <t>100 Reid Parkway
Richmond, IN  47374</t>
  </si>
  <si>
    <t>Reid Health, 1100 Reid Parkway, Richmond, IN  47374</t>
  </si>
  <si>
    <t>150048</t>
  </si>
  <si>
    <t>Richmond Family Care Center, 795 Sim Hodgin Pkwy, Richmond, IN, 47374-1928</t>
  </si>
  <si>
    <t>University of Kansas (Wichita)/Salina Program</t>
  </si>
  <si>
    <t>1979</t>
  </si>
  <si>
    <t>67401</t>
  </si>
  <si>
    <t>http://www.smokyhillfmrp.org</t>
  </si>
  <si>
    <t>190511</t>
  </si>
  <si>
    <t>University of Kansas School of Medicine (Wichita)</t>
  </si>
  <si>
    <t>cbachman@salinahealth.org</t>
  </si>
  <si>
    <t xml:space="preserve">Caren Bachman
Residency Program Manager </t>
  </si>
  <si>
    <t>(785) 825-7251 x235</t>
  </si>
  <si>
    <t>Smoky Hill Family Medicine Residency Program</t>
  </si>
  <si>
    <t>Salina Health Education Foundation, 651 E Prescott, Salina, KS 67401</t>
  </si>
  <si>
    <t>Salina Regional Health Center, 400 South Santa Fe, Salina, KS 67401</t>
  </si>
  <si>
    <t>170012</t>
  </si>
  <si>
    <t>Salina Family Healthcare Center, 651 E Prescott Rd, Salina, KS 67401</t>
  </si>
  <si>
    <t>University of Louisville Glasgow/Barren County Family Medicine Residency Program</t>
  </si>
  <si>
    <t>1202021613</t>
  </si>
  <si>
    <t>1997</t>
  </si>
  <si>
    <t>Glasgow</t>
  </si>
  <si>
    <t>42141</t>
  </si>
  <si>
    <t>www.glasgowfmr.com</t>
  </si>
  <si>
    <t>200507</t>
  </si>
  <si>
    <t>University of Louisville School of Medicine</t>
  </si>
  <si>
    <t>bbennett@tjsamson.org</t>
  </si>
  <si>
    <t xml:space="preserve">Beverly Bennett, Program Coordinator
</t>
  </si>
  <si>
    <t>(270) 651-4865</t>
  </si>
  <si>
    <t>1325 North Race St., Glasgow, KY 42141</t>
  </si>
  <si>
    <t>T.J. Samson Community Hospital, 1301 North Race Street, Glasgow, KY</t>
  </si>
  <si>
    <t>180017</t>
  </si>
  <si>
    <t>T J Samson Family Medicine Center, 1325 North Race Street, Glasgow, KY 42141</t>
  </si>
  <si>
    <t>University of Kentucky College of Medicine (Hazard) Program</t>
  </si>
  <si>
    <t>7.0</t>
  </si>
  <si>
    <t>173195</t>
  </si>
  <si>
    <t>1991</t>
  </si>
  <si>
    <t>Hazard</t>
  </si>
  <si>
    <t>41701</t>
  </si>
  <si>
    <t>http://ruralhealth.med.uky.edu/east-kentucky-family-medicine-residency-program</t>
  </si>
  <si>
    <t>200513</t>
  </si>
  <si>
    <t>University of Kentucky College of Medicine</t>
  </si>
  <si>
    <t xml:space="preserve">Heather Pennington, Residency Coordinator
</t>
  </si>
  <si>
    <t>hrnobl0@email.uky.edu</t>
  </si>
  <si>
    <t>606-439-3557
X83565</t>
  </si>
  <si>
    <t>East Kentucky Family Medicine Residency</t>
  </si>
  <si>
    <t>East Kentucky Family Medicine Residency, Room B440, 750 Morton Blvd, Hazard, KY 41701</t>
  </si>
  <si>
    <t>Hazard ARH Medical Center, 100 Medical Center Drive, Hazard, KY 41701-9429</t>
  </si>
  <si>
    <t>180029</t>
  </si>
  <si>
    <t>UK North Fork Valley Community Health Center, Bailey-Stumbo Building, 750 Morton Blvd., Hazard KY 41701-0998</t>
  </si>
  <si>
    <t>7</t>
  </si>
  <si>
    <t>Baptist Health Madisonville Program</t>
  </si>
  <si>
    <t>1971</t>
  </si>
  <si>
    <t>42431</t>
  </si>
  <si>
    <t>https://www.baptisthealth.com/madisonville/about-baptist-health-madisonville/medical-education/family-medicine-residency-program/</t>
  </si>
  <si>
    <t>208021</t>
  </si>
  <si>
    <t>Baptist Health Madisonville</t>
  </si>
  <si>
    <t>Ambulatory Care Clinic/Office</t>
  </si>
  <si>
    <t>Kentucky's first FM residency 12-1-1971</t>
  </si>
  <si>
    <t>Ms. Shawn M Turnage, Program Coordinator</t>
  </si>
  <si>
    <t>shawn.turnage@bhsi.com</t>
  </si>
  <si>
    <t>(270) 825-6691</t>
  </si>
  <si>
    <t>200 Clinic Drive, Madisonville, KY 42431</t>
  </si>
  <si>
    <t>180093</t>
  </si>
  <si>
    <t>University of Kentucky College of Medicine (Morehead) Rural Program; NRMP:  1848120C3</t>
  </si>
  <si>
    <t>Previously AOA #341502</t>
  </si>
  <si>
    <t>Initial Recognition</t>
  </si>
  <si>
    <t>2000 (2012 for AOA stream)</t>
  </si>
  <si>
    <t>Continued Accreditation; expansion to 4 residents per year</t>
  </si>
  <si>
    <t>https://www.st-claire.org/education/family-medicine-residency/</t>
  </si>
  <si>
    <t>University of Kentucky College of Medicine
Chandler Hospital HQ101
800 Rose Street
Lexington, KY  40536</t>
  </si>
  <si>
    <t>Two positions accredited initially under the AOA,  funded as a Teaching Health Center 2012, approved for inclusion in the Morehead program by the ACGME</t>
  </si>
  <si>
    <t>danielle.hamm@st-claire.org</t>
  </si>
  <si>
    <t xml:space="preserve">Dee Hamm, GME Residency Coordinator
</t>
  </si>
  <si>
    <t>(606) 783-6455</t>
  </si>
  <si>
    <t>St. Claire Family Medicine Residency Program</t>
  </si>
  <si>
    <t xml:space="preserve">St. Claire Regional Medical Ctr.            222 Medical Circle              Morehead, KY  40351         </t>
  </si>
  <si>
    <t>University of Kentucky Hospital, Lexington, KY</t>
  </si>
  <si>
    <t>St. Claire Regional Medical Center, 222 Medical Circle Morehead, Ky 40351</t>
  </si>
  <si>
    <t>180018</t>
  </si>
  <si>
    <t>Center for Health Education and Research (CHER), 316 W. Second Street, Morehead, KY 40351</t>
  </si>
  <si>
    <t>Appalachian Osteopathic Postgraduate Training Institute Consortium/Pikeville Medical Center Program</t>
  </si>
  <si>
    <t>138284</t>
  </si>
  <si>
    <t>2001  (ACGME 2017)</t>
  </si>
  <si>
    <t>Initial Accreditation with warning</t>
  </si>
  <si>
    <t>41501</t>
  </si>
  <si>
    <t>https://www.pikevillehospital.org/residency-program/</t>
  </si>
  <si>
    <t>208064</t>
  </si>
  <si>
    <t>Appalachian Osteopathic Postgraduate Training Institute Consortium</t>
  </si>
  <si>
    <t xml:space="preserve">Stephanie Compton
Medical Education Coordinator
</t>
  </si>
  <si>
    <t>stephanie.compton@pikevillehospital.org</t>
  </si>
  <si>
    <t>(606) 218-3985</t>
  </si>
  <si>
    <t>Pikeville Medical Center, 911 Bypass Road, Pikeville, KY, 41501</t>
  </si>
  <si>
    <t>Pikeville Medical Center, 911 Bypass Rd, Pikeville, KY  41501-1689</t>
  </si>
  <si>
    <t>180044</t>
  </si>
  <si>
    <t>Appalachian Osteopathic Postgraduate Training Institute Consortium/Lake Cumberland Regional Hospital Program</t>
  </si>
  <si>
    <t xml:space="preserve">360673 </t>
  </si>
  <si>
    <t>2014 (ACGME 2018)</t>
  </si>
  <si>
    <t>Somerset</t>
  </si>
  <si>
    <t>42503</t>
  </si>
  <si>
    <t>http://gme.lakecumberlandhospital.com/residency-programs/fm-residency</t>
  </si>
  <si>
    <t>Edrie Jones, Residency Coordinator</t>
  </si>
  <si>
    <t>Edrie.jones@lpnt.net</t>
  </si>
  <si>
    <t>(606) 451-5092</t>
  </si>
  <si>
    <t>A-OPTIC/Lake Cumberland Regional Hosp - Family Medicine Residency</t>
  </si>
  <si>
    <t>305 Langdon St., Somerset, KY  42503</t>
  </si>
  <si>
    <t>Lake Cumberland Regional Hosp, 305 Langdon Street, Somerset, KY  42503</t>
  </si>
  <si>
    <t>180132</t>
  </si>
  <si>
    <t>350 Hospital Way , Suite 101, Somerset, KY 42503</t>
  </si>
  <si>
    <t>Louisiana State University (Shreveport) Rural Program</t>
  </si>
  <si>
    <t>Vivian</t>
  </si>
  <si>
    <t>https://www.lsuhs.edu/departments/school-of-medicine/family-medicine-comprehensive-care/family-medicine-rural-residency</t>
  </si>
  <si>
    <t>210722</t>
  </si>
  <si>
    <t>LSU Health Sciences Center                              1501 Kings Highway        PO Box 33932     Shreveport, LA 71130-3932 (AHC)</t>
  </si>
  <si>
    <t>Shamekia Gardner</t>
  </si>
  <si>
    <t>sgardn@lsuhsc.edu</t>
  </si>
  <si>
    <t>318-675-8695</t>
  </si>
  <si>
    <t>LSU Health Sciences Center - Shreveport         P.O. Box 33932               1501 Kings Highway , Shreveport, LA  71130-3932</t>
  </si>
  <si>
    <t>LSU Health Sciences Center                     1501 Kings Highway PO Box 33932, Shreveport, LA 71130-3932</t>
  </si>
  <si>
    <t>North Caddo Medical Center, 1000 South Spruce, Vivian LA  71082</t>
  </si>
  <si>
    <t>191304</t>
  </si>
  <si>
    <t>North Caddo Medical Center, 1000 South Spruce, Vivian, LA  71082</t>
  </si>
  <si>
    <t>Louisiana State University (Bogalusa) Program</t>
  </si>
  <si>
    <t>4.1</t>
  </si>
  <si>
    <t>2008</t>
  </si>
  <si>
    <t>Bogalusa</t>
  </si>
  <si>
    <t>70427</t>
  </si>
  <si>
    <t>http://www.medschool.lsuhsc.edu/family_medicine/bogalusa_main.aspx</t>
  </si>
  <si>
    <t>219502</t>
  </si>
  <si>
    <t>Louisiana State University School of Medicine, New Orleans, LA</t>
  </si>
  <si>
    <t>spieno@lsuhsc.edu</t>
  </si>
  <si>
    <t>Susan Pieno, Residency Coordinator</t>
  </si>
  <si>
    <t>985-735-6735</t>
  </si>
  <si>
    <t>Louisiana State University (Bogalusa) Program, 420 Avenue F, Bogalusa, LA 70427</t>
  </si>
  <si>
    <t>Our Lady of the Angels Hospital, 433 Plaza Street Bogalusa , LA 70427</t>
  </si>
  <si>
    <t>190312</t>
  </si>
  <si>
    <t>LSU Family Medicine Clinic, 420 Ave F, Bogalusa, LA 70427</t>
  </si>
  <si>
    <t>Maine-Dartmouth Family Medicine Program</t>
  </si>
  <si>
    <t>158105</t>
  </si>
  <si>
    <t>1973 (AOA 2004)</t>
  </si>
  <si>
    <t>Augusta</t>
  </si>
  <si>
    <t>ME</t>
  </si>
  <si>
    <t>04330</t>
  </si>
  <si>
    <t>http://www.mainedartmouth.org</t>
  </si>
  <si>
    <t>220114</t>
  </si>
  <si>
    <t>Maine-Dartmouth Family Medicine Residency</t>
  </si>
  <si>
    <t>Non-profit</t>
  </si>
  <si>
    <t>Michelle Bragg</t>
  </si>
  <si>
    <t>mdfmr@mainegeneral.org</t>
  </si>
  <si>
    <t>(207) 626-1891</t>
  </si>
  <si>
    <t>15 E. Chestnut Street, Augusta, ME 04330</t>
  </si>
  <si>
    <t>Alfond Center for Health, 35 Medical Center Parkway, Augusta, ME</t>
  </si>
  <si>
    <t>200039</t>
  </si>
  <si>
    <t>Family Medicine Institute, 15 E. Chestnut Street, Augusta, ME 04330; Maine-Dartmouth Family Practice, 149 North Street, Waterville, ME 04901</t>
  </si>
  <si>
    <t>Michigan State University Program</t>
  </si>
  <si>
    <t>Alma</t>
  </si>
  <si>
    <t>48801</t>
  </si>
  <si>
    <t>https://www.midmichigan.org/education/residency/family-medicine-residency-gratiot/</t>
  </si>
  <si>
    <t>259502</t>
  </si>
  <si>
    <t>Medical SchoolAMC/Medical School</t>
  </si>
  <si>
    <t>Amy Fraker</t>
  </si>
  <si>
    <t>amy.fraker@midmichigan.org</t>
  </si>
  <si>
    <t>(989) 466-7408</t>
  </si>
  <si>
    <t>MSU/MidMichigan Medical Center - Gratiot Family Medicine Residency Program</t>
  </si>
  <si>
    <t>300 E. Warwick Drive Alma, Michigan 48801</t>
  </si>
  <si>
    <t>MidMichigan Medical Center-Gratiot, 300 E Warwick Drive, Alma, MI 48801</t>
  </si>
  <si>
    <t>230030</t>
  </si>
  <si>
    <t>MDH/RRC</t>
  </si>
  <si>
    <t>Family Practice Center
330 E. Warwick Dr., Alma , MI 48801</t>
  </si>
  <si>
    <t>UP Health System-Marquette Program</t>
  </si>
  <si>
    <t>1978 (AOA 2004)</t>
  </si>
  <si>
    <t>49855</t>
  </si>
  <si>
    <t>http://www.mgh.org/for-healthcare-professionals/family-medicine-residency</t>
  </si>
  <si>
    <t>U P Health System-Marquette</t>
  </si>
  <si>
    <t>Associated with MSUCOHM and LECOM</t>
  </si>
  <si>
    <t>rachel.bush@mghs.org</t>
  </si>
  <si>
    <t>Rachel Bush, Residency Coordinator</t>
  </si>
  <si>
    <t>(906) 225-3867</t>
  </si>
  <si>
    <t>1414 West Fair Ave, #36, Marquette, MI  49855-2675</t>
  </si>
  <si>
    <t>UP Health System -  Marquette, 580 W College Ave, Marquette, MI 49855</t>
  </si>
  <si>
    <t>230054</t>
  </si>
  <si>
    <t>Upper Peninsula Medical Center, 1414 West Fair Ave, #36, Marquette, MI  49855-2675</t>
  </si>
  <si>
    <t>Munson Medical Center Program</t>
  </si>
  <si>
    <t>126081</t>
  </si>
  <si>
    <t>1996</t>
  </si>
  <si>
    <t>49684</t>
  </si>
  <si>
    <t>www.munsonhealthcare.org/residency</t>
  </si>
  <si>
    <t>250251</t>
  </si>
  <si>
    <t>Munson Medical Center</t>
  </si>
  <si>
    <t>dmaclellan@mhc.net</t>
  </si>
  <si>
    <t>Dana MacLellan, GME Coordinator</t>
  </si>
  <si>
    <t>231-935-8012</t>
  </si>
  <si>
    <t>Munson Family Practice Residency, Traverse City Campus, 1400 Medical Campus Drive, Traverse City, MI 49684</t>
  </si>
  <si>
    <t xml:space="preserve">Munson Medical Center, 1105 Sixth Street, Traverse City, MI  </t>
  </si>
  <si>
    <t>230097</t>
  </si>
  <si>
    <t>Munson Family Practice Center, 1400 Medical Campus Drive, Traverse City, MI 49684</t>
  </si>
  <si>
    <t>STILL OPTI Program</t>
  </si>
  <si>
    <t>132351</t>
  </si>
  <si>
    <t>1996 (ACGME 2016)</t>
  </si>
  <si>
    <t>http://www.nermc.com/northeast-regional-medical-center/familypracticeresidency.aspx</t>
  </si>
  <si>
    <t>289537</t>
  </si>
  <si>
    <t>Still OPTI</t>
  </si>
  <si>
    <t>cpierson@atsu.edu</t>
  </si>
  <si>
    <t xml:space="preserve">Chandra Pierson, Program Coordinator 
</t>
  </si>
  <si>
    <t>(660) 626-2688</t>
  </si>
  <si>
    <t>STILL OPTI/Northeast Regional Med Ctr - Family Medicine Residency</t>
  </si>
  <si>
    <t>800 West Jefferson, Kirksville , MO 63501</t>
  </si>
  <si>
    <t>Northeast Regional Medical Center, 315 S. Osteopathy, Kirksville, MO  63501</t>
  </si>
  <si>
    <t>260022</t>
  </si>
  <si>
    <t>315 S. Osteopathy Street, Kirksville, MO 63501</t>
  </si>
  <si>
    <t>Mississippi Medical Education and Research Consortium Program</t>
  </si>
  <si>
    <t>Greenville</t>
  </si>
  <si>
    <t>MS</t>
  </si>
  <si>
    <t>https://msmerc.org</t>
  </si>
  <si>
    <t>270002</t>
  </si>
  <si>
    <t>Mississippi Medical Education and Research Consortium</t>
  </si>
  <si>
    <t>Implementing July 1,2020</t>
  </si>
  <si>
    <t>Evelynlwalk@gmail.com</t>
  </si>
  <si>
    <t>Evelyn Walker, Program Director</t>
  </si>
  <si>
    <t>(601) 951-0525</t>
  </si>
  <si>
    <t>Mississippi Delta Family Medicine Residency Program</t>
  </si>
  <si>
    <t>300 South Washington Avenue, Greenville, MS 38701</t>
  </si>
  <si>
    <t>Delta Regional Medical Center, 1400 E Union St, Greenville, MS 38703</t>
  </si>
  <si>
    <t>250082</t>
  </si>
  <si>
    <t>East Central Mississippi Health Network, Inc. Program</t>
  </si>
  <si>
    <t>1202700560</t>
  </si>
  <si>
    <t>351677</t>
  </si>
  <si>
    <t>2013 (ACGME 2017)</t>
  </si>
  <si>
    <t>Meridian</t>
  </si>
  <si>
    <t>39307</t>
  </si>
  <si>
    <t>www.echealthnet.com</t>
  </si>
  <si>
    <t xml:space="preserve"> 279517</t>
  </si>
  <si>
    <t>East Central Mississippi Health Network</t>
  </si>
  <si>
    <t>2 larger rural hospitals, 4 Critical Access Hospitals</t>
  </si>
  <si>
    <t>echealthnet@yahoo.com</t>
  </si>
  <si>
    <t>Angie Burks
Program Coordinator</t>
  </si>
  <si>
    <t>(601) 482-4955</t>
  </si>
  <si>
    <t>East Central MS HealthNet Rural Family Medicine Residency Program</t>
  </si>
  <si>
    <t>2514 67th Ave Loop Ste 112, Meridian, MS  39307</t>
  </si>
  <si>
    <t>Anderson Regional Medical Center, 21254 14th Avenue, Meridian, MS, 39301; Rush Foundation Hospital, 1314 19th Avenue, Meridian, MS, 39301</t>
  </si>
  <si>
    <t>HC Watkins Memorial Hospital, 605 South Archusa Avenue, Quitman, MS, 39355; Laird Hospital of Union, 25117 State Highway 15, Union, MS, 39365; John C Stennis Memorial Hospital, 14365 Highway 16 West, Dekalb, MS, 39328; Choctaw General Hospital, 401 Vanity Fair Lane, Butler, AL, 36904</t>
  </si>
  <si>
    <t>111332 (RUCA 5.0, FAR 1); 251322 (RUCA 5.0); 251335 (RUCA 5.0);011304 (RUCA 10.0)</t>
  </si>
  <si>
    <t>CAHs</t>
  </si>
  <si>
    <t>5.0; 5.0; 5.0; 10.0</t>
  </si>
  <si>
    <t>39327 2514 67th Avenue Loop, Suite 112, Meridian, MS 39307</t>
  </si>
  <si>
    <t>North Mississippi Medical Center (Tupelo) Program</t>
  </si>
  <si>
    <t>1994</t>
  </si>
  <si>
    <t>Tupelo</t>
  </si>
  <si>
    <t>38804</t>
  </si>
  <si>
    <t>https://www.nmhs.net/medical-professionals/training-programs/family-medicine-residency/</t>
  </si>
  <si>
    <t>277005</t>
  </si>
  <si>
    <t>North Mississippi Medical Center</t>
  </si>
  <si>
    <t>Anita White, Residency Coordinator</t>
  </si>
  <si>
    <t>anita.white@nmhs.net</t>
  </si>
  <si>
    <t>662-377-2287</t>
  </si>
  <si>
    <t>Family Medicine Residency Center, 1665 South Green Street, Tupelo, MS 38804</t>
  </si>
  <si>
    <t>North Mississippi Medical Center, 830 S Gloster St, Tupelo, MS 38801-4934</t>
  </si>
  <si>
    <t>250004</t>
  </si>
  <si>
    <t>Mountain Area Health Education Center (Boone) Program</t>
  </si>
  <si>
    <t>2018</t>
  </si>
  <si>
    <t>Boone</t>
  </si>
  <si>
    <t>28607</t>
  </si>
  <si>
    <t>https://mahec.net/residency-and-student-info/residency-programs/family-medicine-boone</t>
  </si>
  <si>
    <t>360732</t>
  </si>
  <si>
    <t>Mountain Area Health Education Center</t>
  </si>
  <si>
    <t>Integrated rural program with multiple sites; implementing July 1, 2020</t>
  </si>
  <si>
    <t>Bryan Hodge</t>
  </si>
  <si>
    <t>Bryan.Hodge@mahec.net</t>
  </si>
  <si>
    <t>828-386-9988</t>
  </si>
  <si>
    <t>MAHEC Boone Rural Family Medicine Residency Program</t>
  </si>
  <si>
    <t>148 Hwy 105 Extension Suite 104, Boone, NC 28607</t>
  </si>
  <si>
    <t>Watauga Medical Center, 336 Deerfield Road, Boone, NC 28607</t>
  </si>
  <si>
    <t>340051</t>
  </si>
  <si>
    <t>148 Hwy 105 Extension, Suite 104, Boone, NC 28607</t>
  </si>
  <si>
    <t>Campbell University/Sampson Regional Medical Center Family Medicine Residency</t>
  </si>
  <si>
    <t>Famiy Medicine</t>
  </si>
  <si>
    <t>1203600670</t>
  </si>
  <si>
    <t>369448</t>
  </si>
  <si>
    <t>Clinton</t>
  </si>
  <si>
    <t>28328</t>
  </si>
  <si>
    <t>http://www.sampsonrmc.org/join-our-team/graduate-medical-education/family-medicine-residency</t>
  </si>
  <si>
    <t>369565</t>
  </si>
  <si>
    <t>Campbell University</t>
  </si>
  <si>
    <t>(910) 596-5421</t>
  </si>
  <si>
    <t>clbarefoot@sampsonrmc.org</t>
  </si>
  <si>
    <t>Cheryl Barefoot
Program Coordinator</t>
  </si>
  <si>
    <t>Sampson Regional Medical Center Family Medicine Residency</t>
  </si>
  <si>
    <t>607 Beaman St, Clinton, NC  28328</t>
  </si>
  <si>
    <t>Sampson Regional Medical Center
607 Beaman St.
Clinton, NC  28328</t>
  </si>
  <si>
    <t>340024</t>
  </si>
  <si>
    <t>MDH</t>
  </si>
  <si>
    <t>516 Beaman St., Clinton, NC</t>
  </si>
  <si>
    <t>Campbell University/Harnett Health System - Family Medicine Residency</t>
  </si>
  <si>
    <t>1203600668</t>
  </si>
  <si>
    <t>369850</t>
  </si>
  <si>
    <t>Coats</t>
  </si>
  <si>
    <t>27521</t>
  </si>
  <si>
    <t>http://myharnetthealth.org/family-medicine/</t>
  </si>
  <si>
    <t>Ms. Stephanie Brewington, MA, Administrative Director of Graduate Medical Education, (910) 892-1000</t>
  </si>
  <si>
    <t>stephanie.brewington@harnetthealth.org</t>
  </si>
  <si>
    <t>(910) 892-1000</t>
  </si>
  <si>
    <t>800 Tilghman Dr, PO Box 1706, Dunn, NC  28334-5510</t>
  </si>
  <si>
    <t xml:space="preserve">Betsy Johnson Hospital, Harnett Health System, 800 Tilghman Dr., Dunn, NC  </t>
  </si>
  <si>
    <t>340071</t>
  </si>
  <si>
    <t>25 Johnson St # N, Coats, NC 27521</t>
  </si>
  <si>
    <t>Campbell University Program - Lumberton</t>
  </si>
  <si>
    <t>1203600667</t>
  </si>
  <si>
    <t>356554</t>
  </si>
  <si>
    <t>2013 (ACGME 2018)</t>
  </si>
  <si>
    <t>Lumberton</t>
  </si>
  <si>
    <t>28359</t>
  </si>
  <si>
    <t>http://www.srmc.org/main/residencyprogram-family-medicine.html</t>
  </si>
  <si>
    <t>Timmie Locklear</t>
  </si>
  <si>
    <t>Locklt09@srmc.org</t>
  </si>
  <si>
    <t>(631) 379-0662</t>
  </si>
  <si>
    <t>300 West 27th St.
PO Box 1408
Lumberton, NC  28539</t>
  </si>
  <si>
    <t>Southeastern Health, 300 West 27th St., Lumberton, NC  28539</t>
  </si>
  <si>
    <t>340050</t>
  </si>
  <si>
    <t>730 Oakridge Blvd, Lumberton, NC 28358</t>
  </si>
  <si>
    <t xml:space="preserve">University of North Dakota School of Medicine and Health Sciences (Hettinger) Program
</t>
  </si>
  <si>
    <t>Hettinger</t>
  </si>
  <si>
    <t>https://med.und.edu/center-for-family-medicine-bismarck/hettinger-overview.html</t>
  </si>
  <si>
    <t>370400</t>
  </si>
  <si>
    <t>University of North Dakota School of Medicine &amp; Health Sciences, 501 North Columbia Road, Box 9037, Grand Forks, ND 58202-9037 (Medical School)</t>
  </si>
  <si>
    <t>Greta Loritz , Program  Coordinator</t>
  </si>
  <si>
    <t>greta.loritz@med.und.edu</t>
  </si>
  <si>
    <t>(701) 858-6700</t>
  </si>
  <si>
    <t>UND Bismarck-Hettinger Rural Track Program</t>
  </si>
  <si>
    <t>701 E. Rosser Ave. Bismark, ND 58501</t>
  </si>
  <si>
    <t>St. Alexius Medical Center, 900 E Broadway Ave., Bismarck ND 58501 and MedCenter One Hospital, 222 North 7th Street, Bismarck, ND 58501</t>
  </si>
  <si>
    <t>West River Regional Medical Center, 1000 Highway 12, Hettinger ND, 58639  (CAH #351330)</t>
  </si>
  <si>
    <t>351330</t>
  </si>
  <si>
    <t>West River Health Services, 1000 US-12, Hettinger, ND 58639</t>
  </si>
  <si>
    <t xml:space="preserve">University of North Dakota School of Medicine and Health Sciences Rural Program  (Williston/Minot) </t>
  </si>
  <si>
    <t>Williston</t>
  </si>
  <si>
    <t>https://med.und.edu/center-for-family-medicine-minot/rural-track.html</t>
  </si>
  <si>
    <t>Karen.rude@med.und.edu; YeseniaChacon@catholichealth.net</t>
  </si>
  <si>
    <t>Elizabeth Chacon, Program Coordinator and Karen Rude, Residency Coordinator</t>
  </si>
  <si>
    <t>UND Minot-Williston Rural Track Program</t>
  </si>
  <si>
    <t>1201 11th Avenue SW
Minot, ND 58701</t>
  </si>
  <si>
    <t>karen.rude@med.und.edu</t>
  </si>
  <si>
    <t>Trinity Health 400 Burdick Expy E, Minot, ND 58701 (CAH)</t>
  </si>
  <si>
    <t>Mercy Medical Center, 1301 15th Avenue West, Williston, ND 58801                              (CAH #351334)</t>
  </si>
  <si>
    <t>351334</t>
  </si>
  <si>
    <t>University of North Dakota (Minot) Program</t>
  </si>
  <si>
    <t>1975</t>
  </si>
  <si>
    <t>Minot</t>
  </si>
  <si>
    <t>58701</t>
  </si>
  <si>
    <t>http://www.med.und.edu/center-for-family-medicine-minot/</t>
  </si>
  <si>
    <t>University of North Dakota School of Medicine &amp; Health Sciences</t>
  </si>
  <si>
    <t>Karen Rude
Residency Coordinator</t>
  </si>
  <si>
    <t>University of North Dakota (Minot ) Program, Center for Family Medicine - Minot, 1201 11th Ave SW, Minot, ND 58701</t>
  </si>
  <si>
    <t>Trinity Hospital, 1 Burdick Expressway W., Minot, ND 58702</t>
  </si>
  <si>
    <t>350006</t>
  </si>
  <si>
    <t>UND Center for Family Medicine - Minot, 1201 11th Ave SW, Minot, ND 58701</t>
  </si>
  <si>
    <t>University of Nebraska Medical Center College of Medicine Rural Program (Kearney) (NRMP 1376120C6)</t>
  </si>
  <si>
    <t>Kearney/Ravenna</t>
  </si>
  <si>
    <t>NE</t>
  </si>
  <si>
    <t>http://www.unmc.edu/familymed/residency/rural-track/index.html</t>
  </si>
  <si>
    <t>300710</t>
  </si>
  <si>
    <t>University of Nebraska Medical Center College of Medicine, 985524 Nebraska Medical Center, Omaha, NE 68198-5524 (AHC)</t>
  </si>
  <si>
    <t>One residency program with 4 rural sites, 1 urban; 5 NRMP match numbers; Ravenna is 30 miles/35 minutes from Kearney</t>
  </si>
  <si>
    <t>(402) 559-5641</t>
  </si>
  <si>
    <t xml:space="preserve">Jeff Harrison
</t>
  </si>
  <si>
    <t>jdharris@unmc.edu</t>
  </si>
  <si>
    <t>University of Nebraska Rural Training Track - Kearney</t>
  </si>
  <si>
    <t>Univ. of Nebraska Medical Center, 983075 Neb. MC, Omaha, NE  68198-3075</t>
  </si>
  <si>
    <t>University of Nebraska Medical Center College of Medicine, 985524 Nebraska Medical Center, Omaha, NE 68198-5524</t>
  </si>
  <si>
    <t>Good Samaritan Hospital, 10 E 31st Street, Kearney, NE 68847</t>
  </si>
  <si>
    <t>280009</t>
  </si>
  <si>
    <t>Ravenna Medical Clinic, 104 West Seneca Street, Ravenna, NE 68869</t>
  </si>
  <si>
    <t>University of Nebraska Medical Center College of Medicine Rural Program (Norfolk) (NRMP 1376120C8)</t>
  </si>
  <si>
    <t>Norfolk</t>
  </si>
  <si>
    <t>One residency program with 4 rural sites, 1 urban; 5 NRMP match numbers</t>
  </si>
  <si>
    <t>University of Nebraska Rural Training Track - Norfolk</t>
  </si>
  <si>
    <t>Faith Regional Health Services                            2700 W. Norfolk Ave.   Norfolk, NE 68701</t>
  </si>
  <si>
    <t>280125</t>
  </si>
  <si>
    <t>Norfolk Community Health Care Clinic, 900 Norfolk Ave.,  Norfolk, NE 68701</t>
  </si>
  <si>
    <t>University of Nebraska Medical Center College of Medicine Rural Program (North Platte) (NRMP 1376120C30</t>
  </si>
  <si>
    <t>North Platte</t>
  </si>
  <si>
    <t>University of Nebraska Rural Training Track - North Platte</t>
  </si>
  <si>
    <t>Great Plains Regional Medical Center                   601 W. Leota                   North Platte, NE 69101</t>
  </si>
  <si>
    <t>280065</t>
  </si>
  <si>
    <t>Midlands Family Medicine, 611 W. Francis St. #100, North Platte, NE 69101</t>
  </si>
  <si>
    <t>University of Nebraska Medical Center College of Medicine Rural Program (Scottsbluff) (NRMP 1376120C4)</t>
  </si>
  <si>
    <t>Scottsbluff/Gering</t>
  </si>
  <si>
    <t>University of Nebraska Rural Training Track - Scottsbluff</t>
  </si>
  <si>
    <t>Regional West Medical Center                                 4021 Avenue B      Scottsbluff, NE 69361</t>
  </si>
  <si>
    <t>280061</t>
  </si>
  <si>
    <t>Panhandle Community Services, 3350 10th, Gering, NE 69341</t>
  </si>
  <si>
    <t>Concord Hospital/New Hampshire-Dartmouth Family Medicine Program</t>
  </si>
  <si>
    <t>Concord</t>
  </si>
  <si>
    <t>03301</t>
  </si>
  <si>
    <t>https://www.concordhospital.org/careers-training/education-residency-programs/letter-from-director/</t>
  </si>
  <si>
    <t>328002</t>
  </si>
  <si>
    <t>Concord Hospital</t>
  </si>
  <si>
    <t>Rural FMP continuity site for 2 residents per year in Hillsboro, NH</t>
  </si>
  <si>
    <t>Jennifer Boudreau, Residency Coordinator</t>
  </si>
  <si>
    <t>nhdfpr@crhc.org</t>
  </si>
  <si>
    <t>(603) 227-7000</t>
  </si>
  <si>
    <t>NH Dartmouth Family Residency Program</t>
  </si>
  <si>
    <t>250 Pleasant Street, Concord, NH 03110</t>
  </si>
  <si>
    <t>Concord Hospital, 250 Pleasant Street, Concord, NH 03110</t>
  </si>
  <si>
    <t>PPS</t>
  </si>
  <si>
    <t>Concord Hospital Family Health Center, 250 Pleasant Street Concord, NH 03301</t>
  </si>
  <si>
    <t>Hospital owned practice</t>
  </si>
  <si>
    <t>Memorial Medical Center Program</t>
  </si>
  <si>
    <t>Alamagordo</t>
  </si>
  <si>
    <t>88310</t>
  </si>
  <si>
    <t>https://www.gcrmc.org/services/family-medicine-residency-program/</t>
  </si>
  <si>
    <t>348014</t>
  </si>
  <si>
    <t>Memorial Medical Center</t>
  </si>
  <si>
    <t>IRTT - 12 months; 24 months</t>
  </si>
  <si>
    <t>Implementing July 1, 2020</t>
  </si>
  <si>
    <t>salford@gcrmc.org</t>
  </si>
  <si>
    <t>Shawnette E Alford, AA, CTAGME, Residency Program Manager</t>
  </si>
  <si>
    <t>(575) 521-5378</t>
  </si>
  <si>
    <t>GCRMC Family Medicine Residency Program</t>
  </si>
  <si>
    <t>250 East 1st Street, Alamogordo, NM 88310</t>
  </si>
  <si>
    <t>Memorial Medical Center, 2450 S Telshor Blvd, Las Cruces, NM 88011</t>
  </si>
  <si>
    <t>Gerald Champion Regional Medical Center, 2669 N Scenic Dr, Alamogordo, NM 88310</t>
  </si>
  <si>
    <t>320004</t>
  </si>
  <si>
    <t>Family Medicine Practice, 50 East 1st Street Alamogordo, NM 88310</t>
  </si>
  <si>
    <t>Rehobeth McKinley Christian Health Care Services Program</t>
  </si>
  <si>
    <t>Initial Accredtation</t>
  </si>
  <si>
    <t xml:space="preserve">Gallup </t>
  </si>
  <si>
    <t>87301</t>
  </si>
  <si>
    <t>https://sites.google.com/view/rmchcsfamilymedicineresidency/home</t>
  </si>
  <si>
    <t>340001</t>
  </si>
  <si>
    <t>Rehoboth McKinley Christian Health Care Services</t>
  </si>
  <si>
    <t>Implementing 2021</t>
  </si>
  <si>
    <t>Valory Wangler, MD, Program Director</t>
  </si>
  <si>
    <t>vwangler@rmchcs.org</t>
  </si>
  <si>
    <t>(206) 861-5767</t>
  </si>
  <si>
    <t>RMCHCS Family Medicine Residency</t>
  </si>
  <si>
    <t>1901 Redrock Dr. Gallup, NM 87301</t>
  </si>
  <si>
    <t>Rehobeth McKinley Christian Hospital, 1901 Redrock Drive, Gallup, NM 87301</t>
  </si>
  <si>
    <t>320038</t>
  </si>
  <si>
    <t>RMCHCS College Clinic, 2111 College Clinic, Gallup, NM  87301</t>
  </si>
  <si>
    <t>Hidalgo Medical Services Program (Silver City, NM)</t>
  </si>
  <si>
    <t>Silver City</t>
  </si>
  <si>
    <t>http://newmexicoresidencies.org/silver-city/</t>
  </si>
  <si>
    <t>348027</t>
  </si>
  <si>
    <t>Hildalgo Medical Services, 530 East DeMoss, Lordsburg, NM 88045 (THC)</t>
  </si>
  <si>
    <t>Teaching Health Center 2013</t>
  </si>
  <si>
    <t>dnelson@hmsnm.org</t>
  </si>
  <si>
    <t>(575) 388-1511 x2717</t>
  </si>
  <si>
    <t>Amanda Costillo, Program Coordinator</t>
  </si>
  <si>
    <t>Hildalgo Medical Services Family Medicine Residency</t>
  </si>
  <si>
    <t>1007 Pope Street
Silver City, NM 88061</t>
  </si>
  <si>
    <t>Gila Regional Medical Center
1313 E 32nd St, Silver City, NM 88061</t>
  </si>
  <si>
    <t>320016</t>
  </si>
  <si>
    <t>Hildago Medical Services, 1007 Pope Street, Silver City, NM 88061</t>
  </si>
  <si>
    <t>Univ. of Nevada Reno School of Medicine (UNLV) Rural Program</t>
  </si>
  <si>
    <t>Winnemucca</t>
  </si>
  <si>
    <t>NV</t>
  </si>
  <si>
    <t>https://www.unlv.edu/medicine/family-medicine/prospective-residents-rural-medicine</t>
  </si>
  <si>
    <t>310111</t>
  </si>
  <si>
    <t>University of Nevada Reno School of Medicine, 1664 N. Virginia Street, Mail Stop 332, Pennington Building, Reno, NV 89557-0046 (Medical School)</t>
  </si>
  <si>
    <t>Veronica Freeman, Program Coordinator</t>
  </si>
  <si>
    <t>veronica.freeman@unlv.edu</t>
  </si>
  <si>
    <t>(702) 992-6875</t>
  </si>
  <si>
    <t>UNLV Rural Family Medicine Residency</t>
  </si>
  <si>
    <t>2410 Fire Mesa 
Suite 180                           Las Vegas, NV 89128-9017</t>
  </si>
  <si>
    <t>University Medical Center of Southern Nevada, 1800 West Charleston Boulevard, Las Vegas, NV 89102</t>
  </si>
  <si>
    <t>Humboldt General Hospital, 118 E. Haskell Street, Winnemucca, NV 89445   (CAH #291308)</t>
  </si>
  <si>
    <t>291308</t>
  </si>
  <si>
    <t>Family Medicine Residency Clinic, 118 E. Haskell Street, Suite E, Winnemucca, Nevada 89445</t>
  </si>
  <si>
    <t>SUNY at Buffalo Rural Program</t>
  </si>
  <si>
    <t>Olean</t>
  </si>
  <si>
    <t>http://medicine.buffalo.edu/departments/family-medicine/education/rural.html</t>
  </si>
  <si>
    <t xml:space="preserve">359501 </t>
  </si>
  <si>
    <t>University at Buffalo School of Medicine, 3435 Main St, 117 Cary Hall, Buffalo, NY 14214 (Medical School)</t>
  </si>
  <si>
    <t>IRTT - 10-26 Months</t>
  </si>
  <si>
    <t>Kerrie Parr, Training Program Administrator</t>
  </si>
  <si>
    <t>kparr@upchealth.net</t>
  </si>
  <si>
    <t>(716) 701-6881</t>
  </si>
  <si>
    <t>University of Buffalo Family Medicine Residency Rural 1-2 Program</t>
  </si>
  <si>
    <t>State University of New YorK at Buffalo                                   77 Goodell Street                  Buffalo, NY  14203</t>
  </si>
  <si>
    <t>Buffalo General Medical Center - Kaleida Health, 100 High Street, Buffalo, NY 14203</t>
  </si>
  <si>
    <t>Olean General Hospital, 500 Main Street, Olean, NY 14760</t>
  </si>
  <si>
    <t>330103</t>
  </si>
  <si>
    <t>Universal Primary Care Center, 135 North Union Street, Olean, N.Y. 14760 (FQHC)</t>
  </si>
  <si>
    <t>Rochester General Hospital Program</t>
  </si>
  <si>
    <t>341500</t>
  </si>
  <si>
    <t>2012 (ACGME 2017)</t>
  </si>
  <si>
    <t>Batavia</t>
  </si>
  <si>
    <t>14020</t>
  </si>
  <si>
    <t>https://residency.rochesterregional.org/ummc-family-medicine/</t>
  </si>
  <si>
    <t>350388</t>
  </si>
  <si>
    <t>Rochester General Hospital</t>
  </si>
  <si>
    <t>Anne Hardie, GME Coordinator</t>
  </si>
  <si>
    <t>gme@ummc.org</t>
  </si>
  <si>
    <t>United Memorial Family Medicine Residency Program</t>
  </si>
  <si>
    <t>127 North Street, Batavia, NY 14020</t>
  </si>
  <si>
    <t>United Memorial Medical Center, 127 North Street, Batavia, NY  14020</t>
  </si>
  <si>
    <t>330073</t>
  </si>
  <si>
    <t>Batavia Family &amp; Pediatric Care, The Jerome Center, 16 Bank Street, Batavia, NY 14020</t>
  </si>
  <si>
    <t>University of Vermont Health Network - Champlain Valley Physicians Hospital Program</t>
  </si>
  <si>
    <t>2015</t>
  </si>
  <si>
    <t>Plattsburgh</t>
  </si>
  <si>
    <t>12901</t>
  </si>
  <si>
    <t>https://www.cvph.org/Residency-and-Education/Family-Medicine-Residency/</t>
  </si>
  <si>
    <t>359627</t>
  </si>
  <si>
    <t>University of Vermont Health Network - Champlain Valley Physicians Hospital</t>
  </si>
  <si>
    <t>Heather Lacey, Residency Program Coordinator</t>
  </si>
  <si>
    <t>fmrapplications@cvph.org</t>
  </si>
  <si>
    <t>(518) 314-3862</t>
  </si>
  <si>
    <t>Champlain Valley Family Medicine Residency Program</t>
  </si>
  <si>
    <t>159 Margaret Street Ste. 101
Plattsburgh, NY 12901</t>
  </si>
  <si>
    <t>CVPH Medical Center, 75 Beekman Street, Plattsburgh, NY 12901</t>
  </si>
  <si>
    <t>330250</t>
  </si>
  <si>
    <t>Family Medicine Center, 159 Margaret Street, Suite 100, Plattsburgh,  NY  12901</t>
  </si>
  <si>
    <t>O'Bleness Memorial Hospital</t>
  </si>
  <si>
    <t>126172</t>
  </si>
  <si>
    <t>1985 (ACGME 2018)</t>
  </si>
  <si>
    <t>45701</t>
  </si>
  <si>
    <t>https://www.ohiohealth.com/medical-education/residencies/family-medicine-obleness/</t>
  </si>
  <si>
    <t>Ohio University Heritage College of Osteopathic Medicine/OhioHealth</t>
  </si>
  <si>
    <t>OPTI</t>
  </si>
  <si>
    <t>Charles R Fisher, DO</t>
  </si>
  <si>
    <t>charles.fisher@ohiohealth.com</t>
  </si>
  <si>
    <t>(740) 249-4122</t>
  </si>
  <si>
    <t>Family Medicine - O'Bleness Hospital</t>
  </si>
  <si>
    <t>55 Hospital Dr
Office of Medical Education
Athens, OH  45701-2302</t>
  </si>
  <si>
    <t>OhioHealth O'Bleness Hospital, 55 Hospital Dr, Athens, OH  45701-2302</t>
  </si>
  <si>
    <t>360014</t>
  </si>
  <si>
    <t>86 Columbus Cir Ste 203, Athens, OH 45701-1371</t>
  </si>
  <si>
    <t>Adena Regional Medical Center Program</t>
  </si>
  <si>
    <t>360668</t>
  </si>
  <si>
    <t>Pending</t>
  </si>
  <si>
    <t>2014 (ACGME 2016)</t>
  </si>
  <si>
    <t>Continued Accreditation, including application for osteopathic recognition</t>
  </si>
  <si>
    <t>Chillicothe</t>
  </si>
  <si>
    <t>45601</t>
  </si>
  <si>
    <t>http://www.adena.org/inside/paccar/page.dT/fm-residency</t>
  </si>
  <si>
    <t>389619</t>
  </si>
  <si>
    <t>Adena Regional Medical Center</t>
  </si>
  <si>
    <t>John DesMarais, MD, MS</t>
  </si>
  <si>
    <t>jdesmarais@adena.org</t>
  </si>
  <si>
    <t>(740) 779-4900</t>
  </si>
  <si>
    <t>Adena Family Medicine Residency</t>
  </si>
  <si>
    <t>272 Hospital Rd., Chillicothe, OH  45601</t>
  </si>
  <si>
    <t>Adena Medical Center, 272 Hospital Road, Chillicothe, OH  45601</t>
  </si>
  <si>
    <t>360159</t>
  </si>
  <si>
    <t>Adena Health And Wellness Center - Main Campus, 4457 State Route 159, Suite A, Chillicothe, OH 45601</t>
  </si>
  <si>
    <t>East Liverpool City Hospital Program</t>
  </si>
  <si>
    <t>341498</t>
  </si>
  <si>
    <t>East Liverpool</t>
  </si>
  <si>
    <t>43920-2405</t>
  </si>
  <si>
    <t>http://www.elch.org/Medical-Education/Family-Medicine-Residency.aspx</t>
  </si>
  <si>
    <t>389625</t>
  </si>
  <si>
    <t>East Liverpool City Hospital</t>
  </si>
  <si>
    <t>Kimberly N. Jackson, DO</t>
  </si>
  <si>
    <t>kj113204@ohio.edu</t>
  </si>
  <si>
    <t>(330) 932-0183 x124</t>
  </si>
  <si>
    <t>East Liverpool City Hospital Family Medicine Residency</t>
  </si>
  <si>
    <t>425 West Fifth Street, East Liverpool, OH  43920-2405</t>
  </si>
  <si>
    <t>East Liverpool City Hospital, 425 W 5th St, East Liverpool, OH 43920</t>
  </si>
  <si>
    <t>360096</t>
  </si>
  <si>
    <t xml:space="preserve">River Valley Family Medicine &amp; Residency Practice, 15655 State Route 170, East Liverpool, OH 43920 </t>
  </si>
  <si>
    <t>Marshall Community Health Consortium Program</t>
  </si>
  <si>
    <t>362341</t>
  </si>
  <si>
    <t>Gallipolis</t>
  </si>
  <si>
    <t>45631</t>
  </si>
  <si>
    <t>http://www.holzer.org/medical-education-residency/residency-program/</t>
  </si>
  <si>
    <t>559509</t>
  </si>
  <si>
    <t>Marshall Community Health Consortium</t>
  </si>
  <si>
    <t>Christopher Marazon, DO</t>
  </si>
  <si>
    <t>cmarazon@holzer.org</t>
  </si>
  <si>
    <t>(740) 446-5739</t>
  </si>
  <si>
    <t>Holzer Family Medicine Residency Program</t>
  </si>
  <si>
    <t>100 Jackson Pike, Gallipolis, OH  45631</t>
  </si>
  <si>
    <t>Holzer Health System, 100 Jackson Pike, Gallipolis, OH  45631</t>
  </si>
  <si>
    <t>360054</t>
  </si>
  <si>
    <t>Holzer Clinic Sycamore, 1051 4th Ave, Gallipolis, OH 45631; Holzer Clinic Jenkins, 140 Jenkins Memorial Rd, Wellston, OH 45692</t>
  </si>
  <si>
    <t>10.2; 4.0</t>
  </si>
  <si>
    <t>Fairfield Medical Center Program</t>
  </si>
  <si>
    <t>189055</t>
  </si>
  <si>
    <t>2009 (ACGME 2018)</t>
  </si>
  <si>
    <t>Lancaster</t>
  </si>
  <si>
    <t>43130</t>
  </si>
  <si>
    <t>https://www.fmchealth.org/careers/gme/</t>
  </si>
  <si>
    <t>389585</t>
  </si>
  <si>
    <t>Fairfield Medical Center</t>
  </si>
  <si>
    <t>Melissa Newman, Program Coordinator</t>
  </si>
  <si>
    <t>melissac@fmchealth.org</t>
  </si>
  <si>
    <t>740-687-8139</t>
  </si>
  <si>
    <t>Fairfield Family Medicine Residency</t>
  </si>
  <si>
    <t>401 North Ewing St, Lancaster, OH  43130-3372</t>
  </si>
  <si>
    <t>Fairfield Medical Center, 401 North Ewing Street, Lancaster, OH  43130</t>
  </si>
  <si>
    <t>360072</t>
  </si>
  <si>
    <t>Fairfield Community Health Center, 1155 E. Main St., Lancaster, OH 43130</t>
  </si>
  <si>
    <t>Firelands Regional Medical Center Program</t>
  </si>
  <si>
    <t>126122</t>
  </si>
  <si>
    <t>Continued Recognition</t>
  </si>
  <si>
    <t>1979 (ACGME 2016)</t>
  </si>
  <si>
    <t>Sandusky</t>
  </si>
  <si>
    <t>44870</t>
  </si>
  <si>
    <t>http://www.firelands.com/medical-education/programs/family-medicine-residency.aspx</t>
  </si>
  <si>
    <t>Firelands Regional Medical Center</t>
  </si>
  <si>
    <t>Melodie S. Streng
Program Coordinator</t>
  </si>
  <si>
    <t>streng@ohio.edu</t>
  </si>
  <si>
    <t>(419) 557-7250</t>
  </si>
  <si>
    <t>Firelands Regional Medical Center Family Medicine Residency</t>
  </si>
  <si>
    <t>1111 Hayes Avenue, Sandusky, OH 44870</t>
  </si>
  <si>
    <t>Firelands Regional Medical Center Main Campus, 1111 Hayes Ave., Sandusky, OH  44870-3323</t>
  </si>
  <si>
    <t>360025</t>
  </si>
  <si>
    <t>Family Health Services of Erie County, 1912 Hayes Avenue, Sandusky, Ohio 44870</t>
  </si>
  <si>
    <t>Osteopathic Medical Educatiohn Consortium of Oklahoma (OMECO/Chickasaw Nation Medical Center) Program</t>
  </si>
  <si>
    <t>372195</t>
  </si>
  <si>
    <t>Ada</t>
  </si>
  <si>
    <t>74820</t>
  </si>
  <si>
    <t>https://www.chickasaw.net/Our-Nation/Careers/Family-Medicine-Residency.aspx</t>
  </si>
  <si>
    <t>Osteopathic Medical Educatiohn Consortium of Oklahoma</t>
  </si>
  <si>
    <t>Located in the Chickasaw Nation</t>
  </si>
  <si>
    <t>Mitchell Ryan Davis MD</t>
  </si>
  <si>
    <t>M.Ryan.Davis@chickasaw.net</t>
  </si>
  <si>
    <t>(580) 421-2969</t>
  </si>
  <si>
    <t>Chickasaw Nation Family Medicine Residency</t>
  </si>
  <si>
    <t>1921 Stonecipher Blvd.
Ada, OK  74820</t>
  </si>
  <si>
    <t>Chickasaw Nation Medical Center, 1921 Stonecipher Blvd., Ada, Oklahoma 74820</t>
  </si>
  <si>
    <t>370180</t>
  </si>
  <si>
    <t>IHS</t>
  </si>
  <si>
    <t>Oklahoma State University Center for Health Sciences (Durant) Program</t>
  </si>
  <si>
    <t>126209</t>
  </si>
  <si>
    <t>1998 (ACGME 2018)</t>
  </si>
  <si>
    <t>Durant</t>
  </si>
  <si>
    <t>74701</t>
  </si>
  <si>
    <t>https://durantresidency.com</t>
  </si>
  <si>
    <t>398059</t>
  </si>
  <si>
    <t>Oklahoma State University Center for Health Sciences</t>
  </si>
  <si>
    <t>Tiffany Ferguson, DO</t>
  </si>
  <si>
    <t>dfmcferguson@gmail.com</t>
  </si>
  <si>
    <t>(580) 924-5500 x244</t>
  </si>
  <si>
    <t>Durant Family Medicine</t>
  </si>
  <si>
    <t>1800 W University Blvd
Durant, OK  74701-3006</t>
  </si>
  <si>
    <t>AllianceHealth Durant, 1800 W. University Blvd, Durant, OK  74701-3006</t>
  </si>
  <si>
    <t>370014</t>
  </si>
  <si>
    <t xml:space="preserve">Durant Family Medicine Clinic, 1600 W University Blvd, Durant, OK 74701
</t>
  </si>
  <si>
    <t>Oklahoma State University Center for Health Sciences (McAlester) Program</t>
  </si>
  <si>
    <t>347503</t>
  </si>
  <si>
    <t>McAlester</t>
  </si>
  <si>
    <t>74501</t>
  </si>
  <si>
    <t>http://www.mrhcok.com/residency</t>
  </si>
  <si>
    <t>Gayla Burow
Program Coordinator</t>
  </si>
  <si>
    <t>gaburow@mrhcok.com</t>
  </si>
  <si>
    <t>(918) 421-6081 x6081</t>
  </si>
  <si>
    <t>McAlister Regional  Family Medicine Program</t>
  </si>
  <si>
    <t>1 Clark Bass Blvd, McAlester, OK  74501</t>
  </si>
  <si>
    <t>McAlester Regional Health Center, 1 Clark Bass Blvd, McAlester, OK  74501</t>
  </si>
  <si>
    <t>370034</t>
  </si>
  <si>
    <t>Southeast Family Practice Associates, 4 Clark Bass Blvd #301, McAlester, OK 74501</t>
  </si>
  <si>
    <t>Osteopathic Medical Education Consortium of Oklahoma (OMECO/TALIHINA) Program</t>
  </si>
  <si>
    <t>332784</t>
  </si>
  <si>
    <t>2011 (ACGME 2017)</t>
  </si>
  <si>
    <t>Talihina</t>
  </si>
  <si>
    <t>74571-2022</t>
  </si>
  <si>
    <t>https://www.choctawnation.com/cnhsa-residency-program</t>
  </si>
  <si>
    <t>Osteopathic Medical Education Consortium of Oklahoma, Inc. (OMECO)/Choctaw Nation Health Services Authority</t>
  </si>
  <si>
    <t>Located in Choctaw tribal nation</t>
  </si>
  <si>
    <t>Kimberly Brock, Program Coordinator</t>
  </si>
  <si>
    <t>kdbrock@cnhsa.com</t>
  </si>
  <si>
    <t>(918) 567-7000</t>
  </si>
  <si>
    <t>Choctaw Nation Family Medicine Residency Program</t>
  </si>
  <si>
    <t>Choctaw Nation Family Medicine Residency
One Choctaw Way
Talihina, OK  74571-2022</t>
  </si>
  <si>
    <t>Choctaw Nation Health Services Authority, One Choctaw Way, Talihina, OK  74571</t>
  </si>
  <si>
    <t>370172</t>
  </si>
  <si>
    <t>Choctaw Nation Health Center, 1 Choctaw Way, Talihina, OK 74571</t>
  </si>
  <si>
    <t>Oklahoma State University Center for Health Sciences/Cherokee Nation Program</t>
  </si>
  <si>
    <t>Tahlequah</t>
  </si>
  <si>
    <t>74464</t>
  </si>
  <si>
    <t>Under  development</t>
  </si>
  <si>
    <t>Implementing July 1, 2020; Funded by the Cherokee Nation</t>
  </si>
  <si>
    <t>douglas-nolan@cherokee.org</t>
  </si>
  <si>
    <t>(918) 453-3498</t>
  </si>
  <si>
    <t>Douglas Nolan DO</t>
  </si>
  <si>
    <t>Cherokee Nation Family Medicine</t>
  </si>
  <si>
    <t>100 S. Bliss Ave, Tahlequah, OK 74464</t>
  </si>
  <si>
    <t>Cherokee Nation  WW Hastings Hospital, 100 Bliss Ave, Tahlequah, OK 74464; Northeastern Health System, 1400 East Downing Street, Tahlequah, OK  74464</t>
  </si>
  <si>
    <t>370171; 370089</t>
  </si>
  <si>
    <t>IHS; SCH</t>
  </si>
  <si>
    <t>100 Bliss Ave, Tahlequah, OK 74464</t>
  </si>
  <si>
    <t>Providence Health &amp; Services – Oregon/Hood River Rural Program</t>
  </si>
  <si>
    <t>Hood River</t>
  </si>
  <si>
    <t>http://oregon.providence.org/our-services/p/providence-oregon-family-medicine-residency/providence-oregon-family-medicine-residency-our-program/providence-oregon-family-medicine-residency-hood-river-rural-training-program/</t>
  </si>
  <si>
    <t>Providence Health and Services - Oregon, Regional Graduate Medical Education, 4706 NE Glisan, Portland, OR 97213 (Consortium)</t>
  </si>
  <si>
    <t>Conosortium</t>
  </si>
  <si>
    <t>Elisabeth.Jex@providence.org</t>
  </si>
  <si>
    <t xml:space="preserve">Elisabeth Jex, Program Coordinator  </t>
  </si>
  <si>
    <t>(503) 513-8930</t>
  </si>
  <si>
    <t>Providence Hood River Family Medicine Residency Rural Training Program</t>
  </si>
  <si>
    <t xml:space="preserve">P.O. Box 149
810 12 Street
Hood River, OR 97031    </t>
  </si>
  <si>
    <t>Providence Milwaukie Hospital, 10150 Southeast 32nd Avenue, Milwaukie, OR 97222</t>
  </si>
  <si>
    <t>Providence Hood River Memorial Hospital, 810 12th St  Hood River, OR 97031</t>
  </si>
  <si>
    <t>381318</t>
  </si>
  <si>
    <t>One Community Health Community Health Center, 490 Pacific Avenue, Hood River, OR 97031</t>
  </si>
  <si>
    <t xml:space="preserve">4/27/2020
</t>
  </si>
  <si>
    <t>Oregon Health &amp; Science University (Cascades East) Program</t>
  </si>
  <si>
    <t>1993</t>
  </si>
  <si>
    <t>Klamath Falls</t>
  </si>
  <si>
    <t>97601</t>
  </si>
  <si>
    <t>www.ruralresidency.com</t>
  </si>
  <si>
    <t>400109</t>
  </si>
  <si>
    <t>Oregon Health &amp; Science University Hospital</t>
  </si>
  <si>
    <t>info@ruralresidency.com</t>
  </si>
  <si>
    <t>(541) 274-4611</t>
  </si>
  <si>
    <t>Cascades East Family Medicine Residency Program</t>
  </si>
  <si>
    <t>2801 Daggett Avenue Klamath Falls, OR 97601</t>
  </si>
  <si>
    <t>Skylakes Medical Center, 2865 Daggett Avenue, Klamath Falls, OR 97601</t>
  </si>
  <si>
    <t>380050</t>
  </si>
  <si>
    <t>2801 Daggett Ave, Klamath Falls, OR 97601</t>
  </si>
  <si>
    <t>OPTI West (Roseburg) Program</t>
  </si>
  <si>
    <t>Roseburg</t>
  </si>
  <si>
    <t>97471</t>
  </si>
  <si>
    <t>http://aviva.health/rfmr-index/</t>
  </si>
  <si>
    <t>059654</t>
  </si>
  <si>
    <t>OPTI West, Pomona, CA</t>
  </si>
  <si>
    <t>Implementing July 1, 2020; FQHC for FMP</t>
  </si>
  <si>
    <t>Harry A Taylor, MD, MPH</t>
  </si>
  <si>
    <t>chiptaylor@chiwest.com</t>
  </si>
  <si>
    <t>(541) 375-2140</t>
  </si>
  <si>
    <t>Roseburg Family Medicine Residency</t>
  </si>
  <si>
    <t>2460 NW Stewart Pkwy Suite 210, Roseburg, OR 97471</t>
  </si>
  <si>
    <t>Mercy Medical Center, 2700 NW Stewart Pkwy, Roseburg, OR 97471</t>
  </si>
  <si>
    <t>FQHC, Roseburg, OR 97471</t>
  </si>
  <si>
    <t>LECOMT/Penn Highlands Dubois Program</t>
  </si>
  <si>
    <t>1204100710</t>
  </si>
  <si>
    <t>383464</t>
  </si>
  <si>
    <t>Brookville</t>
  </si>
  <si>
    <t>15825</t>
  </si>
  <si>
    <t>http://www.phhealthcare.org/about/family-medicine-residency-program/page.aspx?id=3642</t>
  </si>
  <si>
    <t>LECOMT/Penn Highlands Healthcare</t>
  </si>
  <si>
    <t xml:space="preserve">Lisa Witherite-Rieg, DO
</t>
  </si>
  <si>
    <t>lawitheriterieg@phhealthcare.org</t>
  </si>
  <si>
    <t>814-299-7421</t>
  </si>
  <si>
    <t>Penn Highlands Healthcare Family Medicine Residency Program</t>
  </si>
  <si>
    <t>100 Hospital Ave.
DuBois, PA  15801</t>
  </si>
  <si>
    <t>Penn Highlands Healthcare, 100 Hospital Ave., DuBois, PA  15801</t>
  </si>
  <si>
    <t>390086</t>
  </si>
  <si>
    <t>Brookville Rural Health Clinic, 22 Industrial Park Road, Brookville, PA 15825</t>
  </si>
  <si>
    <t>Clarion Hospital Program</t>
  </si>
  <si>
    <t>127004</t>
  </si>
  <si>
    <t>1989 (ACGME 2017)</t>
  </si>
  <si>
    <t>Clarion</t>
  </si>
  <si>
    <t>16214</t>
  </si>
  <si>
    <t>https://www.clarionhospital.org/careers/medical-education/</t>
  </si>
  <si>
    <t>419606</t>
  </si>
  <si>
    <t>Clarion Hospital</t>
  </si>
  <si>
    <t>Tammy Huey, GME Coordinator</t>
  </si>
  <si>
    <t>tammy.huey2@butlerhealthsystem.org</t>
  </si>
  <si>
    <t>(814) 226-2500</t>
  </si>
  <si>
    <t>Clarion Family Practice Residency</t>
  </si>
  <si>
    <t>1 Hospital Dr, Clarion, PA  16214-8501</t>
  </si>
  <si>
    <t>Clarion Hospital
1 Hospital Dr, Clarion, PA  16214-8501</t>
  </si>
  <si>
    <t>Clarion Hospital Family Practice Residency Clinic
24 Doctor's Lane Suite 103 
Clarion, PA</t>
  </si>
  <si>
    <t>Geisinger Health System (Lewistown) Program</t>
  </si>
  <si>
    <t>2.0; 6.0</t>
  </si>
  <si>
    <t>Lewistown</t>
  </si>
  <si>
    <t>17044</t>
  </si>
  <si>
    <t>https://www.geisinger.edu/education/residencies-fellowships/residencies/family-medicine-residency-lewistown</t>
  </si>
  <si>
    <t>410240</t>
  </si>
  <si>
    <t>Geisinger Health System</t>
  </si>
  <si>
    <t>Stephanie Bilger
Program Coordinator</t>
  </si>
  <si>
    <t>smbilger@geisinger.edu</t>
  </si>
  <si>
    <t>(717) 242-7799</t>
  </si>
  <si>
    <t>Lewistown Rural Family Medicine Residency</t>
  </si>
  <si>
    <t>400 Highland Avenue, Lewistown, PA 17044</t>
  </si>
  <si>
    <t>Geisinger Lewistown Hospital, 400 Highland Ave, Lewistown, PA 17044</t>
  </si>
  <si>
    <t>27 CJEMS Lane  Suite 4, PO Box 67, Mifflintown, PA  17059; 9627 PA-35, Mt Pleasant Mills, PA 17853, USA</t>
  </si>
  <si>
    <t>Meadville Medical Center Program</t>
  </si>
  <si>
    <t>RHC &amp; FORHP; Continuity clinic is 10.1</t>
  </si>
  <si>
    <t>156955</t>
  </si>
  <si>
    <t>2003 (ACGME 2018)</t>
  </si>
  <si>
    <t>Meadville</t>
  </si>
  <si>
    <t>16335</t>
  </si>
  <si>
    <t>https://www.mmchs.org/Medical-Professionals/Resident-Physicians-Program.aspx</t>
  </si>
  <si>
    <t>418037</t>
  </si>
  <si>
    <t>Meadville Medical Center</t>
  </si>
  <si>
    <t>Frank J. McLaughlin, DO</t>
  </si>
  <si>
    <t>fjmclaughlin@mmchs.org</t>
  </si>
  <si>
    <t>(814) 333-5461</t>
  </si>
  <si>
    <t>Meadville  Family Medicine Residency</t>
  </si>
  <si>
    <t>751 Liberty Street Meadville, PA 16335-2559</t>
  </si>
  <si>
    <t>Meadville Medical Ctr
751 Liberty St,
Meadville, PA  16335</t>
  </si>
  <si>
    <t xml:space="preserve">Meadville Community Health Center, 640 Alden Street, Meadville, PA  </t>
  </si>
  <si>
    <t>Robert Packer Hospital/Guthrie Program</t>
  </si>
  <si>
    <t>156883</t>
  </si>
  <si>
    <t>1993 (AOA 1995)</t>
  </si>
  <si>
    <t>Sayre</t>
  </si>
  <si>
    <t>18840</t>
  </si>
  <si>
    <t>http://www.guthrie.org/family-medicine-residency</t>
  </si>
  <si>
    <t>410352</t>
  </si>
  <si>
    <t>Robert Packer Hospital</t>
  </si>
  <si>
    <t>Donald Phykitt DO</t>
  </si>
  <si>
    <t>donald.phykitt@guthrie.org</t>
  </si>
  <si>
    <t>570-887-3381</t>
  </si>
  <si>
    <t>Guthrie Family Medicine Residency Program</t>
  </si>
  <si>
    <t>First Level
Guthrie Clinic
One Guthrie Square, Sayre, PA 18840</t>
  </si>
  <si>
    <t>Robert Packer Hospital, Guthrie Square, Sayre, PA  18840</t>
  </si>
  <si>
    <t>390079</t>
  </si>
  <si>
    <t>Guthrie/Robert Packer Hospital, First Level, Guthrie Clinic, One Guthrie Square, Sayre, PA 18840</t>
  </si>
  <si>
    <t>St. Luke's Hospital Rural Program</t>
  </si>
  <si>
    <t>Tamaqua</t>
  </si>
  <si>
    <t>18252</t>
  </si>
  <si>
    <t>https://www.slhn.org/gme/blog/2018/new-st-lukes-miners-rural-residency-program-a-first-in-pennsylvania</t>
  </si>
  <si>
    <t>410234</t>
  </si>
  <si>
    <t>St. Luke's Hospital (Bethlehem)</t>
  </si>
  <si>
    <t>IRTT - 11 Months; 25 Months (3-11-11 Rural months)</t>
  </si>
  <si>
    <t>Sheryl Hess, Program Coordinator</t>
  </si>
  <si>
    <t>Sheryl.Hess@sluhn.org</t>
  </si>
  <si>
    <t>(908) 847-3357</t>
  </si>
  <si>
    <t>St. Luke's Miners Family Medicine Residency Program</t>
  </si>
  <si>
    <t>360 W Ruddle St, Coaldale, PA 18218</t>
  </si>
  <si>
    <t>St. Luke's Hospital Warren Hospital, 755 Memorial Parkway, Building 300, Phillipsburg, NJ 08865</t>
  </si>
  <si>
    <t>St Luke's Miners Campus, 360 W Ruddle St, Coaldale, PA 18218</t>
  </si>
  <si>
    <t>390183</t>
  </si>
  <si>
    <t>Hometown Federal Rural Health Clinic, 34 S Railroad St, Tamaqua, PA 18252</t>
  </si>
  <si>
    <t xml:space="preserve"> McLeod Regional Medical Center (Rural) Program</t>
  </si>
  <si>
    <t>Cheraw</t>
  </si>
  <si>
    <t>SC</t>
  </si>
  <si>
    <t>https://www.mcleodhealth.org/residency-programs/rural-family-medicine-residency/rural-curriculum/</t>
  </si>
  <si>
    <t>450239</t>
  </si>
  <si>
    <t>McLeod Regional Medical Center</t>
  </si>
  <si>
    <t>IRTT - 14 Months; 25 months (4-11-10 Rural 4-wk rotations)</t>
  </si>
  <si>
    <t>One rural program with 4 residents at each rural site: implementing July 1, 2020</t>
  </si>
  <si>
    <t>bsmith01@mcleodhealth.org</t>
  </si>
  <si>
    <t>Mrs. Brooke Smith</t>
  </si>
  <si>
    <t>(843) 777-2809</t>
  </si>
  <si>
    <t>555 East Cheves St, Florence, SC 29506</t>
  </si>
  <si>
    <t>McLeod Regional Medical Center, 555 East Cheves Street, Florence, SC 29506-2606</t>
  </si>
  <si>
    <t>McLeod Health Cheraw 711 Chesterfield Highway, Cheraw, SC, 29520-2105</t>
  </si>
  <si>
    <t>420107</t>
  </si>
  <si>
    <t xml:space="preserve">McLeod Family Medicine Cheraw, 710 Chesterfield Hwy, Cheraw, SC 29520; </t>
  </si>
  <si>
    <t>Manning</t>
  </si>
  <si>
    <t>McLeod Health Clarendon  10 East Hospital Street, Manning, SC , 29102-0550</t>
  </si>
  <si>
    <t>420069</t>
  </si>
  <si>
    <t>McLeod Family Medicine Clarendon, 10 E. Hospital St., Manning , SC 29102</t>
  </si>
  <si>
    <t>Prisma Health/University of South Carolina SOM Greenville (Seneca) Program</t>
  </si>
  <si>
    <t>Seneca</t>
  </si>
  <si>
    <t>https://hsc.ghs.org/education/gme/seneca-clemson-family-medicine-residency-program/</t>
  </si>
  <si>
    <t>458005</t>
  </si>
  <si>
    <t>Prisma Health</t>
  </si>
  <si>
    <t xml:space="preserve">June LeCroy, Program Coordinator
</t>
  </si>
  <si>
    <t>senecaclemsonfammedresidency@gmail.com</t>
  </si>
  <si>
    <t>(864) 482-3492</t>
  </si>
  <si>
    <t>Seneca-Clemson Family Medicine Residency</t>
  </si>
  <si>
    <t>139 Lila Doyle Drive, Seneca, SC 29672</t>
  </si>
  <si>
    <t>Oconee Medical Center, 298 Memorial Drive, Seneca SC  29672
Seneca, SC 29672</t>
  </si>
  <si>
    <t>420009</t>
  </si>
  <si>
    <t>Center for Family Medicine - Oconee, 139 Lila Doyle Drive, Seneca, SC  29672</t>
  </si>
  <si>
    <t>Self Regional Healthcare/Greenwood Program</t>
  </si>
  <si>
    <t>Greenwood</t>
  </si>
  <si>
    <t>29646</t>
  </si>
  <si>
    <t>www.selfresidency.org</t>
  </si>
  <si>
    <t>457024</t>
  </si>
  <si>
    <t>Self Regional Healthcare</t>
  </si>
  <si>
    <t>cwyatt@selfregional.org</t>
  </si>
  <si>
    <t>Carleigh Wyatt</t>
  </si>
  <si>
    <t>864-725-4867</t>
  </si>
  <si>
    <t xml:space="preserve">Self Regional Healthcare Family Medicine Residency </t>
  </si>
  <si>
    <t>155 Academy Avenue Greenwood, SC 29646</t>
  </si>
  <si>
    <t>Self Regioinal Healthcare
1325 Spring St. Greenwood SC 29646</t>
  </si>
  <si>
    <t>420071</t>
  </si>
  <si>
    <t>Montgomery Center for Family Medicine, 155 Academy Ave, Greenwood, SC 29646</t>
  </si>
  <si>
    <t>Center for Family Medicine Program</t>
  </si>
  <si>
    <t>FAR 2</t>
  </si>
  <si>
    <t>Pierre</t>
  </si>
  <si>
    <t>57501</t>
  </si>
  <si>
    <t>https://pierreruralfm.org</t>
  </si>
  <si>
    <t>460219</t>
  </si>
  <si>
    <t>Center for Family Medicine, Souix Falls, SD</t>
  </si>
  <si>
    <t>(605) 575-1642</t>
  </si>
  <si>
    <t>Mark Huntington</t>
  </si>
  <si>
    <t>mark.huntington@usd.edu</t>
  </si>
  <si>
    <t>Pierre Rural Family Medicine Residency</t>
  </si>
  <si>
    <t>Sanford Clinic, 521 East Sioux Avenue, Pierre, SD 57501</t>
  </si>
  <si>
    <t>Avera McKennan Hospital &amp; University Health Center, 1325 S Cliff Ave, Sioux Falls, SD 57105</t>
  </si>
  <si>
    <t>Avera Saint Mary's Hospital, 801 E Sioux, Pierre, SD 57501</t>
  </si>
  <si>
    <t>430015</t>
  </si>
  <si>
    <t>University of Texas Health Science Center at Tyler (Athens) Program</t>
  </si>
  <si>
    <t>75751</t>
  </si>
  <si>
    <r>
      <t>Un</t>
    </r>
    <r>
      <rPr>
        <sz val="10"/>
        <color rgb="FF0000FF"/>
        <rFont val="Arial"/>
        <family val="2"/>
      </rPr>
      <t>der  development</t>
    </r>
  </si>
  <si>
    <t>450587</t>
  </si>
  <si>
    <t>University of Texas Health Science Center at Tyler
11937 US Highway 271
Tyler, TX  75708-3154</t>
  </si>
  <si>
    <t>Richard T David, MD</t>
  </si>
  <si>
    <t>rtdavid56@gmail.com</t>
  </si>
  <si>
    <t>(903) 676-3200 x3297</t>
  </si>
  <si>
    <t>2000 S. Palestine St., Athens, TX 75751</t>
  </si>
  <si>
    <t>UT Health East  Texas Athens Hospital, 2000 South Palestine Street, Athens, TX 75751</t>
  </si>
  <si>
    <t>450389</t>
  </si>
  <si>
    <t>University of Texas  Medical Branch Hospitals Program</t>
  </si>
  <si>
    <t>1972</t>
  </si>
  <si>
    <t>77555-1123</t>
  </si>
  <si>
    <t>https://fammed.utmb.edu/residency</t>
  </si>
  <si>
    <t>480131</t>
  </si>
  <si>
    <t>University of Texas  Medical Branch Hospitals</t>
  </si>
  <si>
    <t>Barrier  island connected by bridge to  mainland;  1 hour to  center of Houston</t>
  </si>
  <si>
    <t>Kimberly R Denton, Program Manager</t>
  </si>
  <si>
    <t>family.residency@utmb.edu</t>
  </si>
  <si>
    <t>(409) 772-2999</t>
  </si>
  <si>
    <t>University of Texas Medical Branch (UTMB) Family Medicine Residency Program</t>
  </si>
  <si>
    <t>University of Texas Medical Branch at Galveston, 301 University Boulevard, Route 1123, Galveston, TX 77555-1123</t>
  </si>
  <si>
    <t>University of Texas Medical Branch Hospital,  301 University Boulevard,  Galveston,	TX 77555</t>
  </si>
  <si>
    <t>450018</t>
  </si>
  <si>
    <t>FMC Island West, 6710 Stewart Road, Suite 100, Galveston, Texas 77551;FMC  Island East, Primary Care Pavilion, 400 Harborside Drive, Suite 104, Galveston, Texas 77555; FMC Dickinson, 2401 W. FM 646, Dickinson, Texas 77539</t>
  </si>
  <si>
    <t>4.0; 4.0; 2.0</t>
  </si>
  <si>
    <t>University of Texas Health Science Center at Tyler Rural Program</t>
  </si>
  <si>
    <t>Continued Accreditation without  Outcomes</t>
  </si>
  <si>
    <t>Pittsburg</t>
  </si>
  <si>
    <t>75482</t>
  </si>
  <si>
    <t>https://www.uthct.edu/rural-family-medicine</t>
  </si>
  <si>
    <t>Melissa Covington, Rural Residency Program Coordinator</t>
  </si>
  <si>
    <t>leslie.tingle@uthct.edu</t>
  </si>
  <si>
    <t>(903) 856-4332</t>
  </si>
  <si>
    <t>University of Texas Health Science Center Tyler, Rural Family Medicine Residency</t>
  </si>
  <si>
    <t>2701 US Hwy 271 North, Pittsburg, TX 75686</t>
  </si>
  <si>
    <t>CHRISTUS Mother Frances Hospital, 800 E. Dawson St., Tyler, TX  75701</t>
  </si>
  <si>
    <t>UT Health Pittsburg, 2701 Us Hwy 271 N, Pittsburg, TX 75686</t>
  </si>
  <si>
    <t>451367</t>
  </si>
  <si>
    <t>East Texas Medical Center Pittsburg, 2701 Us Hwy 271 N, Pittsburg, TX 75686</t>
  </si>
  <si>
    <t>Virgina Commonwealth University / Bon Secours Richmond Health System (Blackstone Rural) Program</t>
  </si>
  <si>
    <t>Blackstone</t>
  </si>
  <si>
    <t>https://bonsecours.com/richmond/jobs-and-education/st-francis-family-medicine-residency/blackstone-rural-track</t>
  </si>
  <si>
    <t>518047</t>
  </si>
  <si>
    <t>Bon Secour Richmond Health System, 13710 St. Francis Boulevard, Suite 100 Midlothian, VA 23114</t>
  </si>
  <si>
    <t>IRTT - 18 Months urban; 18 Months rural</t>
  </si>
  <si>
    <t xml:space="preserve">Continuity site in a RHC, with no nearby hospital; The residents follow the St. Francis Family Medicine Curriculum, however, they see their continuity patients at Blackstone clinic site. PGY-1’s spend on average 1-1/2 day a week and PGY-2/3 spend on average 2-full days a week at the Blackstone facility. </t>
  </si>
  <si>
    <t>Victor Agbeibor MD, Program Director</t>
  </si>
  <si>
    <t>victor_agbeibor@bshsi.org</t>
  </si>
  <si>
    <t>(804) 739-6142</t>
  </si>
  <si>
    <t>Blackstone Rural Program</t>
  </si>
  <si>
    <t>Bon Secours Richmond Health System, 213 N Main Street, Blackstone, VA 23824</t>
  </si>
  <si>
    <t>Bon Secours St. Francis Medical Center, 13710 ST Francis Boulevard, Midlothian, VA  23114</t>
  </si>
  <si>
    <t>None; the hospital used is the same as the base program</t>
  </si>
  <si>
    <t>Blackstone Family Practice, 213 North Main Street, Blackstone, VA 23824</t>
  </si>
  <si>
    <t>Valley Health System/Medical College of Virginia/Virginia Commonwealth University Program</t>
  </si>
  <si>
    <t xml:space="preserve"> 167091</t>
  </si>
  <si>
    <t>1997 (AOA 2005)</t>
  </si>
  <si>
    <t>Front Royal</t>
  </si>
  <si>
    <t>22630</t>
  </si>
  <si>
    <t>www.valleyhealthlink.com/svfpr</t>
  </si>
  <si>
    <t>518027</t>
  </si>
  <si>
    <t>Valley Health System</t>
  </si>
  <si>
    <t>Tina Krajacic 
540-636-2028</t>
  </si>
  <si>
    <t>tkrajaci@valleyhealthlink.com</t>
  </si>
  <si>
    <t>540-636-2028</t>
  </si>
  <si>
    <t>VCU-Shenandoah Valley Family Practice Residency</t>
  </si>
  <si>
    <t>140 W. 11th Street, Front Royal, VA 22630</t>
  </si>
  <si>
    <t>Winchester Medical Center, 1840 Amherst Street , Winchester, VA 22604</t>
  </si>
  <si>
    <t>1.1</t>
  </si>
  <si>
    <t>Warren Memorial Hospital, 1000 Shenandoah Avenue , Front Royal, VA 22630</t>
  </si>
  <si>
    <t>140 W 11th St, Front Royal, VA 22630</t>
  </si>
  <si>
    <t>Sovah Health-Danville Program</t>
  </si>
  <si>
    <t>Family Medicine &amp; OMT</t>
  </si>
  <si>
    <t>189041</t>
  </si>
  <si>
    <t>2009 (ACGME 2017)</t>
  </si>
  <si>
    <t>Danville</t>
  </si>
  <si>
    <t>24541</t>
  </si>
  <si>
    <t>https://www.danvilleregional.com/residency-program-family-medicine</t>
  </si>
  <si>
    <t>519580</t>
  </si>
  <si>
    <t>Sovah Health/Danville</t>
  </si>
  <si>
    <t>amber.stephens@lpnt.net</t>
  </si>
  <si>
    <t>Dara Johnsone</t>
  </si>
  <si>
    <t>(434) 799-2248</t>
  </si>
  <si>
    <t>Sovah Health - Danville Family Medicine Residency Program</t>
  </si>
  <si>
    <t>142 South Main Street, Danville, VA 24541</t>
  </si>
  <si>
    <t>Sovah Health, Danville, 142 South Main Street, Danville, VA 24541</t>
  </si>
  <si>
    <t>490075</t>
  </si>
  <si>
    <t>Danville Regional Medical Office Buidling, 201 South Main Street, Suite 3200, Danville, VA 24541</t>
  </si>
  <si>
    <t>Wellmont Health System - Lonesome Pine Hospital Program</t>
  </si>
  <si>
    <t>189057</t>
  </si>
  <si>
    <t>Norton</t>
  </si>
  <si>
    <t>24273</t>
  </si>
  <si>
    <t>https://www.balladhealth.org/residencies/family-medicine-program</t>
  </si>
  <si>
    <t>519579</t>
  </si>
  <si>
    <t>Welmont Health System - Lonesome Pine</t>
  </si>
  <si>
    <t>derek.harman@balladhealth.org</t>
  </si>
  <si>
    <t>(276) 679-0321</t>
  </si>
  <si>
    <t>Family Medicine Residency - Big Stone Gap</t>
  </si>
  <si>
    <t>295 Wharton Lane, Norton, VA  24273</t>
  </si>
  <si>
    <t>Holston Valley Medical Center 130 Ravine Road Kingsport, TN, 37660</t>
  </si>
  <si>
    <t>Wellmont Lonesome Pine Hosp, 1990 Holton Avenue East, Big Stone Gap, VA  24219</t>
  </si>
  <si>
    <t>490114</t>
  </si>
  <si>
    <t>Wellmont Family Medicine Residency Clinic, 295 Wharton Lane, Norton, VA  24273</t>
  </si>
  <si>
    <t>St. Peter Hospital (Chehalis) Program</t>
  </si>
  <si>
    <t>Chehalis</t>
  </si>
  <si>
    <t>https://washington.providence.org/locations-directory/s/st-peter-hospital/for-healthcare-professionals/family-medicine-residency/chehalis-rural-training-program</t>
  </si>
  <si>
    <t>548004</t>
  </si>
  <si>
    <t>St. Peter Hospital, 413 Lilly Rd. NE, Olympia, WA  98606</t>
  </si>
  <si>
    <t>360-767-6305</t>
  </si>
  <si>
    <t xml:space="preserve">Lisa-Ann Roura, Residency Coordinator
</t>
  </si>
  <si>
    <t>lisa-ann.roura@providence.org</t>
  </si>
  <si>
    <t>St. Peter Family Medicine Chehalis Rural Training Program</t>
  </si>
  <si>
    <t xml:space="preserve">931 S. Market Blvd.           Chehalis, WA  98532                                                 </t>
  </si>
  <si>
    <t xml:space="preserve">St. Peter Hospital 413 Lilly Rd. NE Olympia, WA  98606 </t>
  </si>
  <si>
    <t>Providence Centralia Hospital, 914 S. Scheuber Road, Centralia, WA  98531</t>
  </si>
  <si>
    <t>500019</t>
  </si>
  <si>
    <t>Chehalis Family Medicine Clinic, 931 S. Market Blvd, Chehalis, WA 98532</t>
  </si>
  <si>
    <t>St. Peter Hospital (Elma) Program</t>
  </si>
  <si>
    <t>Elma</t>
  </si>
  <si>
    <t>https://summitpacificmedicalcenter.org/residency/</t>
  </si>
  <si>
    <t>IRTT - 15 4-week blocks; 24 4-week blocks</t>
  </si>
  <si>
    <t>Laurie Belknap DO</t>
  </si>
  <si>
    <t>Laurie.belknap@sp-mc.org</t>
  </si>
  <si>
    <t>(360) 346-2337</t>
  </si>
  <si>
    <t>Providence St. Peter-Summit Pacific Rural Family Medicine Program</t>
  </si>
  <si>
    <t>600 East Main St., Elma, WA</t>
  </si>
  <si>
    <t>Summit Pacific Medical Center, 600 East Main Street, Elma, WA 98541</t>
  </si>
  <si>
    <t>Family Practice Residency Clinic, 600  E. Main Street, Elma,  WA 98541</t>
  </si>
  <si>
    <t xml:space="preserve">University of Washington School of Medicine Rural Program </t>
  </si>
  <si>
    <t>Chelan</t>
  </si>
  <si>
    <t>https://cvch.org/rtt</t>
  </si>
  <si>
    <t>University of Washington School of Medicine, South Lake Union, 850 Republican St., Box 358047, Seattle, WA 98109-4325</t>
  </si>
  <si>
    <t>FQHC for continuity practice, years 2&amp;3; implementing Jul 1, 2019</t>
  </si>
  <si>
    <t xml:space="preserve">Rebekah Garfein, Teaching Program  
Gwen Credit, Prog. Admin </t>
  </si>
  <si>
    <t>karen.maqueda@cvch.org;gwena@uw.edu</t>
  </si>
  <si>
    <t>509-662-6000  Ext. 1020; (206) 520-2434</t>
  </si>
  <si>
    <t>University of Washington Chelan Rural Training Track</t>
  </si>
  <si>
    <t>105 South Apple Blossom, Chelan, WA 98816</t>
  </si>
  <si>
    <t>University of Washington Medical Center, 1959 NE Pacific Street, Seattle, WA</t>
  </si>
  <si>
    <t>Lake Chelan Community Hospital, PO Box 908, 503 East Highland Avenue, Chelan, WA 98816</t>
  </si>
  <si>
    <t>501334</t>
  </si>
  <si>
    <t>Columbia Valley Community Health Center, 105 South Apple Blossom Drive, Chelan, WA 98816</t>
  </si>
  <si>
    <t>Spokane Teaching Health Center Rural Program; NRMP: 2943120C1</t>
  </si>
  <si>
    <t>Colville</t>
  </si>
  <si>
    <t>https://www.spokaneteachinghealth.org/rural-training-track</t>
  </si>
  <si>
    <t>548121</t>
  </si>
  <si>
    <t>Spokane Teaching Health Center,
624 East Front Street, Spokane, WA 99202</t>
  </si>
  <si>
    <t>IRTT - 15 Months; 21 Months</t>
  </si>
  <si>
    <t xml:space="preserve">Diane Borgwardt, Residency Coordinator
</t>
  </si>
  <si>
    <t>info@fammedspokane.org</t>
  </si>
  <si>
    <t>(509) 626-9946</t>
  </si>
  <si>
    <t>Colville Rural Training Track</t>
  </si>
  <si>
    <t>Family Medicine Spokane Rural Training Track Program, 1200 E. Columbia
Colville, WA 99114</t>
  </si>
  <si>
    <t>Providence Sacred Heart Medical Center, 101 West 8th Avenue, Spokane, WA 99204</t>
  </si>
  <si>
    <t>Providence Mount Carmel Hospital, 982 E Columbia Ave, Colville, WA 99114</t>
  </si>
  <si>
    <t>501326</t>
  </si>
  <si>
    <t>Colville Clinic, 1200 E Columbia St., Colville, WA 99114</t>
  </si>
  <si>
    <t>Yakima Valley Farm Workers Clinic Program/Sollus Northwest Program</t>
  </si>
  <si>
    <t>327076</t>
  </si>
  <si>
    <t>2010 (ACGME 2017)</t>
  </si>
  <si>
    <t>Grandview</t>
  </si>
  <si>
    <t>98930</t>
  </si>
  <si>
    <t>http://www.sollusnw.org</t>
  </si>
  <si>
    <t>548176</t>
  </si>
  <si>
    <t>Yakima Valley Farm Workers Clinic</t>
  </si>
  <si>
    <t>THC in FQHC</t>
  </si>
  <si>
    <t>Marissag@yvfwc.org</t>
  </si>
  <si>
    <t xml:space="preserve">Marissa E Garza
</t>
  </si>
  <si>
    <t>(509) 788-1702</t>
  </si>
  <si>
    <t>Sollus NW Family Medicine Residency</t>
  </si>
  <si>
    <t>Sollus NW FM Residency, 1000 Wallace Way Grandview, WA  98930</t>
  </si>
  <si>
    <t>Trios Health, P.O. Box 6128, Kennewick, WA  99336</t>
  </si>
  <si>
    <t>1.0</t>
  </si>
  <si>
    <t>Astria Sunnyside Hospital, 1016 Tacoma Ave., Sunnyside, WA 98944; PMH Medical Center, 820 Memorial Street, Ste. 1, Prosser, WA 99350-2504</t>
  </si>
  <si>
    <t>501330;  501312</t>
  </si>
  <si>
    <t>4.0; 4.0</t>
  </si>
  <si>
    <t>Yakima Farm Workers Clinic, 1000 Wallace Way, Grandview, WA 98930</t>
  </si>
  <si>
    <t>Swedish Medical Center Rural Program</t>
  </si>
  <si>
    <t>Port Angeles</t>
  </si>
  <si>
    <t>https://www.swedishcherryhillfmr.org/program-info/training-sites/swedish-rural-training-track</t>
  </si>
  <si>
    <t>Swedish Medical Center
747 Broadway
Seattle, WA  98122-4307</t>
  </si>
  <si>
    <t>FQHC for continuity practice, years 2&amp;3</t>
  </si>
  <si>
    <t>robepstein@olypen.com</t>
  </si>
  <si>
    <t>Rob Epsein</t>
  </si>
  <si>
    <t>(360) 425-7891 x2887</t>
  </si>
  <si>
    <t xml:space="preserve"> Swedish Rural Training Track</t>
  </si>
  <si>
    <t>550 16th Ave, Seattle, WA 98122</t>
  </si>
  <si>
    <t>Olympic Medical Center, 939 Caroline St., Port Angeles, WA 98362</t>
  </si>
  <si>
    <t>500072</t>
  </si>
  <si>
    <t>North Olympic Healthcare Network, 240 West Front St., Ste A, Port Angeles, WA 98362</t>
  </si>
  <si>
    <t>HealthPartners Institute/Park Nicollet Methodist Hospital/Amery/Westfields Hospitals Program</t>
  </si>
  <si>
    <t>Amery</t>
  </si>
  <si>
    <t>54001; 54017</t>
  </si>
  <si>
    <t>http://healthpartnerswisconsinresidency.com/about/</t>
  </si>
  <si>
    <t>268034</t>
  </si>
  <si>
    <t>HealthPartners Institute</t>
  </si>
  <si>
    <t>Non-profit: Other</t>
  </si>
  <si>
    <t>One program with two rural community sites</t>
  </si>
  <si>
    <t>(952) 993-7706</t>
  </si>
  <si>
    <t xml:space="preserve">Jeremy Springer
</t>
  </si>
  <si>
    <t>Jeremy.springer@parknicollet.com</t>
  </si>
  <si>
    <t>Western Wisconsin Rural Training Track (Methodist Family Medicine Residency Program)</t>
  </si>
  <si>
    <t>6600 Excelsior Boulevard, Suite 160, St. Louis Park, MN 55426-4713</t>
  </si>
  <si>
    <t xml:space="preserve">Park Nicollet Methodist Hospital, 6500 Excelsior Blvd, St Louis Park, MN 55426
</t>
  </si>
  <si>
    <t>Amery Hospital and Clinic, 265 Griffin St E, Amery, WI 54001</t>
  </si>
  <si>
    <t>521308</t>
  </si>
  <si>
    <t>Amery Hospital and Clinic, 265 Griffin St E, Amery, WI 54001; Westfields Hospital, 535 Hospital Rd, New Richmond, WI 54017</t>
  </si>
  <si>
    <t>New Richmond</t>
  </si>
  <si>
    <t>Westfields Hospital, 535 Hospital Rd, New Richmond, WI 54017</t>
  </si>
  <si>
    <t>521345</t>
  </si>
  <si>
    <t>Univ. of Wisconsin (Baraboo) Rural Program</t>
  </si>
  <si>
    <t>Baraboo</t>
  </si>
  <si>
    <t>http://www.fammed.wisc.edu/residency/baraboo</t>
  </si>
  <si>
    <t>569501</t>
  </si>
  <si>
    <t>University of Wisconsin School of Medicine and Public Health, UW Department of Family Medicine, 1100 Delaplaine Court, Madison, WI 53715 (AHC)</t>
  </si>
  <si>
    <t xml:space="preserve">R1 year primarily in Madison, Wisconsin, with 2 half days/week in Baraboo             </t>
  </si>
  <si>
    <t>Stuart Hannah</t>
  </si>
  <si>
    <t>stuart.hannah@fammed.wisc.edu</t>
  </si>
  <si>
    <t>(608) 355-7246</t>
  </si>
  <si>
    <t>Baraboo 1-2 RTT Family Medicine Residency Program</t>
  </si>
  <si>
    <t>Univ. of Wisconsin Dept. of Family Medicine      
Baraboo RTT
1700 Tuttle St.            Baraboo, WI 53913</t>
  </si>
  <si>
    <t>St Mary's Hospital, 700 South Park Street, Madison, WI 53715</t>
  </si>
  <si>
    <t>SSM Health St. Clare Hospital - Baraboo, 707 Fourteenth Street, Baraboo, WI 53913</t>
  </si>
  <si>
    <t>520057</t>
  </si>
  <si>
    <t>Dean Clinic – Medical Associates of Baraboo, 1700 Tuttle St., Baraboo, WI 53913</t>
  </si>
  <si>
    <t>Aurora Health Care (Elkhorn) Program</t>
  </si>
  <si>
    <t>Elkhorn</t>
  </si>
  <si>
    <t>https://medicalprofessionals.aurorahealthcare.org/meded/programs/residencies/rural-family-medicine/welcome.aspx</t>
  </si>
  <si>
    <t xml:space="preserve">Aurora Health Care
1020 N. 12th Street
Suite 5120
Milwaukee, WI  53233
</t>
  </si>
  <si>
    <t>Independent Academic Medical Center</t>
  </si>
  <si>
    <t>stephanie.dunaway@aurora.org</t>
  </si>
  <si>
    <t>Stephanie Dunaway</t>
  </si>
  <si>
    <t>(262) 741-2121</t>
  </si>
  <si>
    <t>Aurora Rural Family Medicine Residency</t>
  </si>
  <si>
    <t>Aurora Lakeland Medical Center, W3985 County Road NN, Elkhorn, WI 53121</t>
  </si>
  <si>
    <t>Aurora St. Luke's Hospital, Milwaukee, WI</t>
  </si>
  <si>
    <t>520102</t>
  </si>
  <si>
    <t>Aurora Lakeland Family Medicine Clinic, Aurora Lakeland Medical Center, W3985 County Road NN, Elkhorn, WI 53121</t>
  </si>
  <si>
    <t>University of Illinois College of Medicine at Rockford/Monroe Clinic-Rural Program</t>
  </si>
  <si>
    <t>Initial Accrediatation</t>
  </si>
  <si>
    <t>Monroe</t>
  </si>
  <si>
    <t>https://www.monroeclinic.org/medicaleducation/familymedicineresidency</t>
  </si>
  <si>
    <t>University of Illinois College of Medicine at Rockford , 1601 Parkview Avenue, Rockford, IL 61107-1897</t>
  </si>
  <si>
    <t>Lori Rodefeld, MS, Medical Education Coach</t>
  </si>
  <si>
    <t>fmresidency@monroeclinic.org</t>
  </si>
  <si>
    <t xml:space="preserve"> (608) 324-1518</t>
  </si>
  <si>
    <t>Monroe Clinic Rural Family Medicine Residency</t>
  </si>
  <si>
    <t>Monroe Clinic
515 22nd Avenue Monroe, WI 53566</t>
  </si>
  <si>
    <t>Monroe Clinic Hospital, 515 22nd Avenue, Monroe, WI 53566</t>
  </si>
  <si>
    <t>520028</t>
  </si>
  <si>
    <t>Monroe Clinic, 515 22nd Avenue, Monroe, WI 53566</t>
  </si>
  <si>
    <t>United Hospital Center Program</t>
  </si>
  <si>
    <t>126330</t>
  </si>
  <si>
    <t>1974 (AOA 1993)</t>
  </si>
  <si>
    <t>Bridgeport</t>
  </si>
  <si>
    <t>26330</t>
  </si>
  <si>
    <t>https://wvumedicine.org/uhc-family-medicine/</t>
  </si>
  <si>
    <t>550738</t>
  </si>
  <si>
    <t>United Hospital Center</t>
  </si>
  <si>
    <t xml:space="preserve">Eric J. Radcliffe, M.D. </t>
  </si>
  <si>
    <t>radcliffee@wvumedicine.org</t>
  </si>
  <si>
    <t>(681) 342-3640</t>
  </si>
  <si>
    <t>United Hospital Center Family  Medicine Residency</t>
  </si>
  <si>
    <t>527 Medical Park Dr., Suite 500,  Bridgeport, WV 26330</t>
  </si>
  <si>
    <t>United Hospital Center
527 Medical Park Drive
Bridgeport, WV  26330</t>
  </si>
  <si>
    <t>510006</t>
  </si>
  <si>
    <t>UHC Family Medicine Center, 527 Medical Park Drive, Suite 500, Bridgeport, WV 26330</t>
  </si>
  <si>
    <t>Mountain State Osteopathic Postdoctoral Training Institutions, Inc. (MSOPTI)/Greenbrier Valley Medical Center Program</t>
  </si>
  <si>
    <t>126325</t>
  </si>
  <si>
    <t>1993 (ACGME 2017)</t>
  </si>
  <si>
    <t>Initial Accreditation  with warning</t>
  </si>
  <si>
    <t>24901</t>
  </si>
  <si>
    <t>http://www.gvmc.com/greenbrier-valley-medical-center/graduateresidencyprogram.aspx</t>
  </si>
  <si>
    <t>559510</t>
  </si>
  <si>
    <t>Mountain State Osteopathic Postdoctoral Training Institutions, Inc. (MSOPTI)</t>
  </si>
  <si>
    <t>cbmorrison@osteo.wvsom.edu</t>
  </si>
  <si>
    <t>Jennifer McClung</t>
  </si>
  <si>
    <t>(304) 647-6529</t>
  </si>
  <si>
    <t>Greenbrier Valley Medical Center Family Medicine Residency</t>
  </si>
  <si>
    <t>202 Maplewood Ave, Ronceverte, WV 24970-1334</t>
  </si>
  <si>
    <t>Greenbrier Valley Medical Center, 202 Maplewood Ave., Ronceverte, WV  24970-1334</t>
  </si>
  <si>
    <t>Robert C. Byrd Clinic, 400 N Jefferson St, Lewisburg, WV 24901</t>
  </si>
  <si>
    <t>University of Wyoming College of Health Sciences Program</t>
  </si>
  <si>
    <t>FAR 3</t>
  </si>
  <si>
    <t>Thermopolis</t>
  </si>
  <si>
    <t>WY</t>
  </si>
  <si>
    <t>82443</t>
  </si>
  <si>
    <t>http://thermopolisrtt.com</t>
  </si>
  <si>
    <t>579501</t>
  </si>
  <si>
    <t>University of Wyoming College of Health Sciences</t>
  </si>
  <si>
    <t>T Farley, Program Coordinator, Urban  Program</t>
  </si>
  <si>
    <t>tfarley@uwyo.edu</t>
  </si>
  <si>
    <t>(307) 234-6161</t>
  </si>
  <si>
    <t>1522 East A St, Casper, WY 82601</t>
  </si>
  <si>
    <t>Wyoming Medical Center, 1233 East 2nd Street, Casper, WY 82601</t>
  </si>
  <si>
    <t>Hot Springs County Memorial Hospital, 150 East  Arapahoe, Thermopolis,  WY	82443</t>
  </si>
  <si>
    <t>531304</t>
  </si>
  <si>
    <t>Red Rock Family Practice, 120 N C Ave, Thermopolis, WY 82443</t>
  </si>
  <si>
    <t>2020 Percentage of all FM positions</t>
  </si>
  <si>
    <t>Total Accredited Postions per year</t>
  </si>
  <si>
    <t>RTTC Participating Programs</t>
  </si>
  <si>
    <t>IRTT-Like Programs</t>
  </si>
  <si>
    <t>Not separately accredited as a rural program; but &gt;50% rural training</t>
  </si>
  <si>
    <t>Central Maine Medical Center Program (with Swift River Rural Track Program, a rural track continuity site in Rumford, ME) NRMP:  2327120C1</t>
  </si>
  <si>
    <t>1978 (AOA 2006)</t>
  </si>
  <si>
    <t>Rumford</t>
  </si>
  <si>
    <t>04276</t>
  </si>
  <si>
    <t>http://www.rumfordhospital.org/rural-track-residency-program</t>
  </si>
  <si>
    <t>20116</t>
  </si>
  <si>
    <t>Central Maine Medical Center                                  76 High Street       Lewiston, ME 04240</t>
  </si>
  <si>
    <t>"IRTT Like" - 25 Months; 14 Months</t>
  </si>
  <si>
    <t>Not separately accredited, but very much functions in the 1-2 format; 48 miles/56 minutes from Lewiston</t>
  </si>
  <si>
    <t>207-795-2184</t>
  </si>
  <si>
    <t>Swift River Rural Training Track Program</t>
  </si>
  <si>
    <t>76 High Street                    Lewiston, ME  04240            420 Franklin St Rumford, ME 04276</t>
  </si>
  <si>
    <t>Central Maine Medical Center                         76 High Street Lewiston, ME 04240</t>
  </si>
  <si>
    <t>Rumford Hospital, 420 Franklin Street, Rumford, Maine 04276 (CAH)</t>
  </si>
  <si>
    <t>Swift River Health Care, 430 Franklin Street, Rumford, Maine  04276</t>
  </si>
  <si>
    <t>The University of Montana Program (with rural track in Kalispell, MT, for 3 residents per year)</t>
  </si>
  <si>
    <t>Kalispell</t>
  </si>
  <si>
    <t>MT</t>
  </si>
  <si>
    <t>http://health.umt.edu/fmrwm/default.php</t>
  </si>
  <si>
    <t>298005</t>
  </si>
  <si>
    <t>The University of Montana
32 Campus Drive       #1512                      Missoula, MT 59812</t>
  </si>
  <si>
    <t>"IRTT Like" - 12 Months; 24 Months</t>
  </si>
  <si>
    <t>Not separately accredited, but very much functions in the 1-2 format; 116 miles/2 hours from Missoula</t>
  </si>
  <si>
    <t>406-544-9289</t>
  </si>
  <si>
    <t>fmrwm@umontana.edu</t>
  </si>
  <si>
    <t>Family Medicine Residency of Western Montana</t>
  </si>
  <si>
    <t>401 Railroad St. W., Missoula, MT  59802</t>
  </si>
  <si>
    <t>Providence Saint Patrick Hospital,       500 W. Broadway, Missoula, MT 59802 and Community Medical Center Hospital, Missoula, MT 59802</t>
  </si>
  <si>
    <t>Kalispell Regional Medical Center, 310 Sunnyview Lane, Kalispell, MT 59901</t>
  </si>
  <si>
    <t>Flathead Community Health Center, 1035 1st Ave W, Kalispell, MT 59901</t>
  </si>
  <si>
    <t>Texas Tech University (Permian Basin) Program with rural track continuity sites in Fort Stockton and Andrews, TX</t>
  </si>
  <si>
    <t>7; 8</t>
  </si>
  <si>
    <t>Andrews/Alpine/Fort Stockton/Sweetwater</t>
  </si>
  <si>
    <t>79735
79714</t>
  </si>
  <si>
    <t>https://www.ttuhsc.edu/medicine/odessa/family/rural-track/default.aspx</t>
  </si>
  <si>
    <t>480589</t>
  </si>
  <si>
    <t>Texas Tech University Health Sciences Center (Permian Basin)              701 W. 5th Street     Odessa, TX 79763</t>
  </si>
  <si>
    <t>"IRTT Like" - Not verified</t>
  </si>
  <si>
    <t>Not separately accredited, but very much functions in the 1-2 format</t>
  </si>
  <si>
    <t>Texas Tech Univ. Health Sciences Center    Department of Family and Community Medicine              701 W. 5th Streeet     Odessa, TX 79763</t>
  </si>
  <si>
    <t>Texas Tech University Health Sciences Center (Permian Basin)                        701 W. 5th Street Odessa, TX 79763</t>
  </si>
  <si>
    <t>Pecos County Memorial Hospital, 387 Interstate 10 Service Rd. Fort Stockton, TX 79735 or Permian Regional Medical Center, 720 Hospital Dr, Andrews, TX 79714</t>
  </si>
  <si>
    <t>7, 4.1</t>
  </si>
  <si>
    <t>Fort Stockton practice address not known; Andrews Family Medicine, 700 Hospital Drive, Andrews, TX 79714</t>
  </si>
  <si>
    <t>7; 4.1</t>
  </si>
  <si>
    <t>Community Health of Central Washington Program with rural continuity site in Ellensburg, WA</t>
  </si>
  <si>
    <t>1992</t>
  </si>
  <si>
    <t>Ellensburg</t>
  </si>
  <si>
    <t>98902</t>
  </si>
  <si>
    <t>http://cwfmr.org/ellensburg/</t>
  </si>
  <si>
    <t>Community Health of Central Washington</t>
  </si>
  <si>
    <t>Not separately accredited, but residents have their continuity clinic for all 3 years and spend at least 50% of their time in Ellensburg, 35 miles from Yakima</t>
  </si>
  <si>
    <t>(509) 452-4946</t>
  </si>
  <si>
    <t>Michelle Harding</t>
  </si>
  <si>
    <t>michell.harding@chcw.org</t>
  </si>
  <si>
    <t>Central Washington Family Medicine Residency</t>
  </si>
  <si>
    <t>1806 W Lincoln Ave, Yakima, WA 98902</t>
  </si>
  <si>
    <t>Yakima Valley Memorial Hospital, 2811 Tieton Dr, Yakima, WA 98902</t>
  </si>
  <si>
    <t>Kittitas Valley Healthcare Hospital, 603 S Chestnut St, Ellensburg, WA 98926</t>
  </si>
  <si>
    <t>Ellensburg CHCW, 521 East Mountain View Ave, Ellensburg, WA 98926</t>
  </si>
  <si>
    <t>University of Nevada Reno School of Medicine Program</t>
  </si>
  <si>
    <t>FAR 2.0</t>
  </si>
  <si>
    <t>1988; Elko site approved for 2 residents per year, 2017</t>
  </si>
  <si>
    <t>Elko</t>
  </si>
  <si>
    <t>https://med.unr.edu/family-medicine/elko</t>
  </si>
  <si>
    <t>University of Nevada Reno School of Medicine</t>
  </si>
  <si>
    <t>Not separately accredited, but residents have their continuity clinic for all 3 years and spend at least 50% of their time in Elko, 289 miles from Reno</t>
  </si>
  <si>
    <t>rwilliams@med.unr.edu</t>
  </si>
  <si>
    <t>(775) 784-1533</t>
  </si>
  <si>
    <t>Robert Williams MD</t>
  </si>
  <si>
    <t>Family Medicine Elko</t>
  </si>
  <si>
    <t>University of Nevada, Reno School of Medicine
Dept of Family &amp; Community Medicine, Reno
Brigham Building (316) UNSOM
Reno, NV 89557</t>
  </si>
  <si>
    <t>Renown Medical Center</t>
  </si>
  <si>
    <t>Northeastern Nevada Regional Hospital, 2001 Errecart Blvd, Elko, NV 89801</t>
  </si>
  <si>
    <t>Spectrum Health/Michigan State University Program</t>
  </si>
  <si>
    <t>https://www.spectrumhealth.org/medicaleducation/residencies/family-medicine</t>
  </si>
  <si>
    <t>259590</t>
  </si>
  <si>
    <t>Spectrum Health/Michigan State University</t>
  </si>
  <si>
    <t>Independent AMC</t>
  </si>
  <si>
    <t>IRTT-like with rotations at both urban and rural locations 31 miles apart</t>
  </si>
  <si>
    <t>Not separately accredited, but some residents have their continuity clinic for all 3 years and spend at least 50% of their time in Greenville, MI, 31 miles from Grand Rapids</t>
  </si>
  <si>
    <t>Robin S O'Meara, MD</t>
  </si>
  <si>
    <t>robin.o'meara@spectrumhealth.org</t>
  </si>
  <si>
    <t>(616) 267-2060</t>
  </si>
  <si>
    <t>Spectrum Health/Michigan State University Family Medicine Residency</t>
  </si>
  <si>
    <t>100 Michigan St NE, MC 188, Grand Rapids, MI 49503</t>
  </si>
  <si>
    <t>Spectrum Health Butterworth Hospital, 100 Michigan St. NE, Grand Rapids, MI 49503</t>
  </si>
  <si>
    <t>Spectrum Health United Hospital, 615 S Bower St, Greenville, MI 48838</t>
  </si>
  <si>
    <t>MidMichigan Medical Center-Midland Program</t>
  </si>
  <si>
    <t>Alpena</t>
  </si>
  <si>
    <t>https://www.midmichigan.org/education/residency/family-medicine-residency-midland/</t>
  </si>
  <si>
    <t>250322</t>
  </si>
  <si>
    <t>MidMichigan Medical Center-Midland</t>
  </si>
  <si>
    <t>Recruited  2019-2020 and did not fill, but is recruiting again in 2020-2021</t>
  </si>
  <si>
    <t>fpresidency@midmichigan.org</t>
  </si>
  <si>
    <t>(989) 839-3320</t>
  </si>
  <si>
    <t>Midland/Alpena Rural Track</t>
  </si>
  <si>
    <t>MidMichigan Medical Center-Midland, Office of Medical Education, 4000 Wellness Drive, Midland, MI 48670-0001</t>
  </si>
  <si>
    <t>University of North Carolina Hospitals Program</t>
  </si>
  <si>
    <t>RHC, FORHP, Caswell County 99.19% rural</t>
  </si>
  <si>
    <t>Continued accreditation</t>
  </si>
  <si>
    <t>Prospect Hill</t>
  </si>
  <si>
    <t>https://www.med.unc.edu/fammed/education/residency/</t>
  </si>
  <si>
    <t>360478</t>
  </si>
  <si>
    <t>University of North Carolina Hospitals</t>
  </si>
  <si>
    <t>IRTT-Like</t>
  </si>
  <si>
    <t>18.3 months rural (out of 36 months)</t>
  </si>
  <si>
    <t>Jessica A Smith, MA</t>
  </si>
  <si>
    <t>jessica_smith@med.unc.edu</t>
  </si>
  <si>
    <t>(984) 974-4544</t>
  </si>
  <si>
    <t>UNC Family Medicine Residency program - Underserved Track</t>
  </si>
  <si>
    <t>Univ. of North Carolina School of Medicine
Department of Family Medicine
CB 7595, 590 Manning Drive
Chapel Hill, NC 27599</t>
  </si>
  <si>
    <t>Chatham Hospital, Siler City, NC</t>
  </si>
  <si>
    <t>341311</t>
  </si>
  <si>
    <t>Prospect Hill Community Health Center; Siler City Community Health Center</t>
  </si>
  <si>
    <t>2.0; 7.0</t>
  </si>
  <si>
    <t>Total</t>
  </si>
  <si>
    <t>AOA Search:</t>
  </si>
  <si>
    <t>http://opportunities.osteopathic.org/search/search.cfm</t>
  </si>
  <si>
    <t>ACGME Search - by program number, specialty, state, etc.:</t>
  </si>
  <si>
    <t>https://apps.acgme.org/ads/Public/Programs/Search?orgCode=1204821457</t>
  </si>
  <si>
    <t>Am I Rural?</t>
  </si>
  <si>
    <t>https://www.ruralhealthinfo.org/am-i-rural</t>
  </si>
  <si>
    <t>*SHEPS Center Hospital List</t>
  </si>
  <si>
    <t>https://www.shepscenter.unc.edu/programs-projects/rural-health/data/</t>
  </si>
  <si>
    <t xml:space="preserve">Accredited Rural Internal Medicine Residency Programs in the United States </t>
  </si>
  <si>
    <t>Definition:  Primary hospital in a rural location by 2 federal definitions, and residents spend more than 50% of their total time training in a rural place</t>
  </si>
  <si>
    <t>Count (July 1, 2020) = 19 accredited and recruiting for  2021, 17 currently active programs of 566 programs accredited in Internal Medicine, with 169 PGY1 positions</t>
  </si>
  <si>
    <t>Note: New programs who are actively recruiting and planning to implement July 1, 2021, are shaded in grey.</t>
  </si>
  <si>
    <t>ACGME #</t>
  </si>
  <si>
    <t>Hospital Type</t>
  </si>
  <si>
    <t>Not yet filled</t>
  </si>
  <si>
    <t>Internal Medicine</t>
  </si>
  <si>
    <t>72143-5615</t>
  </si>
  <si>
    <t>https://www.unity-health.org/residency-programs/physician-residency-programs/internal-medicine-residency/</t>
  </si>
  <si>
    <t>Unity Health-White County Medical Center</t>
  </si>
  <si>
    <t>(501) 380-2284</t>
  </si>
  <si>
    <t>Unity Health Internal Medicine Residency Program</t>
  </si>
  <si>
    <t>3214 E Race Ave
Searcy, AR 72143-5615</t>
  </si>
  <si>
    <t>Unity Health - White County Medical Center, 3214 E. Race Ave., Searcy, AR 72143</t>
  </si>
  <si>
    <t>White River Health System Program</t>
  </si>
  <si>
    <t>https://www.whiteriverhealthsystem.com/internal-medicine-residency</t>
  </si>
  <si>
    <t>048188</t>
  </si>
  <si>
    <t>White River  Health System</t>
  </si>
  <si>
    <t>kkhasawneh@wrmc.com</t>
  </si>
  <si>
    <t>(870) 262-2702</t>
  </si>
  <si>
    <t>Internal Medicine Residency Program at White River Health System</t>
  </si>
  <si>
    <t>1710 Harrison Street, Batesville, AR 72501</t>
  </si>
  <si>
    <t>Mercy Medical Center North Iowa Program</t>
  </si>
  <si>
    <t>https://www.mercyone.org/northiowa/careers/graduate-medical-education/internal-medicine-residency/</t>
  </si>
  <si>
    <t>MercyOne North Iowa Medical Center</t>
  </si>
  <si>
    <t>flodenl@mercyhealth.com</t>
  </si>
  <si>
    <t>(641) 428-6900 x6905</t>
  </si>
  <si>
    <t>MercyOne North Iowa’s Internal Medicine Residency</t>
  </si>
  <si>
    <t>1000 4th St SW, Mason City, IA 50401</t>
  </si>
  <si>
    <t>MercyOne North Iowa Medical Center, 1000 4th Street, SW, Mason City, IA 50401</t>
  </si>
  <si>
    <t>Temporarily approved for 5</t>
  </si>
  <si>
    <t>Indiana University School of Medicine (Southwest Indiana) Program</t>
  </si>
  <si>
    <t>Vincennes</t>
  </si>
  <si>
    <t>https://medicine.iu.edu/internal-medicine/education/residency/southwest</t>
  </si>
  <si>
    <t>Residents spend 50% of time training in urban location,  but residency is  based in a rural  community</t>
  </si>
  <si>
    <t>Mrs. Deborah J Baize, MBA, Program Coordinator</t>
  </si>
  <si>
    <t>swinres@iu.edu</t>
  </si>
  <si>
    <t>(812) 885-6980</t>
  </si>
  <si>
    <t>Indiana University School of Medicine Southwest Indiana Internal Medicine Residency Program</t>
  </si>
  <si>
    <t>520 S. Seventh Street, Vincennes, IN 47591</t>
  </si>
  <si>
    <t>Ascension Hospital, 3700 Washington Ave, Evansville, IN 47714</t>
  </si>
  <si>
    <t>Good Samaritan Hospital, 520 S 7th St, Vincennes, IN 47591</t>
  </si>
  <si>
    <t>https://www.sovahhealth.com/careers-education/residency-program/internal-medicine</t>
  </si>
  <si>
    <t>Kimberly Bird, MD</t>
  </si>
  <si>
    <t>kimberly.bird@lpnt.net</t>
  </si>
  <si>
    <t>(434) 799-2216</t>
  </si>
  <si>
    <t>Sovah Health - Danville Internal Medicine Residency Program</t>
  </si>
  <si>
    <t>142 South Main Street, Danville, VA 24541-5243</t>
  </si>
  <si>
    <t>Appalachian Osteopathic Postgraduate Training Institute Consortium Program/Lake  Cumberland Regional Hospital Program</t>
  </si>
  <si>
    <t>2013  AOA/2017 ACGME</t>
  </si>
  <si>
    <t>http://gme.lakecumberlandhospital.com/residency-programs/im-residency</t>
  </si>
  <si>
    <t>joeweigel@hotmail.com</t>
  </si>
  <si>
    <t>(606) 451-5093 x2639</t>
  </si>
  <si>
    <t>Internal Medicine at Lake Cumberland Regional Hospital</t>
  </si>
  <si>
    <t>303 Langdon Street, Somerset, KY 42503</t>
  </si>
  <si>
    <t>305 Langdon Street, Somerset, KY 42503</t>
  </si>
  <si>
    <t>Appalachian Regional Healthcare, Inc. Program</t>
  </si>
  <si>
    <t>FAR Level 2</t>
  </si>
  <si>
    <t>Whitesburg</t>
  </si>
  <si>
    <t>41858</t>
  </si>
  <si>
    <t>https://www.arhcareers.org/internal-medicine-residency/</t>
  </si>
  <si>
    <t>208089</t>
  </si>
  <si>
    <t>Appalachian  Regional Healthcare,  Inc.</t>
  </si>
  <si>
    <t>Currently filled positions = 6</t>
  </si>
  <si>
    <t>residency@arh.org</t>
  </si>
  <si>
    <t>(606) 633-6150</t>
  </si>
  <si>
    <t>The ARH Internal Medicine Residency</t>
  </si>
  <si>
    <t>240 Hospital Road, Whitesburg, KY 41858</t>
  </si>
  <si>
    <t>Whitesburg ARH Hospital, 240 Hospital Road, Whitesburg, KY 41858; Harlan ARH Hospital, 81 Ball Park Rd, Harlan, KY 40831</t>
  </si>
  <si>
    <t xml:space="preserve">180002; </t>
  </si>
  <si>
    <t>10; 7.0</t>
  </si>
  <si>
    <t>Magnolia Regional Health Center Program</t>
  </si>
  <si>
    <t>Corinth</t>
  </si>
  <si>
    <t>https://www.mrhc.org/medical-education/internal-medicine-program/</t>
  </si>
  <si>
    <t>Magnolia Regional Health Center</t>
  </si>
  <si>
    <t>glindsey@mrhc.org</t>
  </si>
  <si>
    <t>(662) 293-1926</t>
  </si>
  <si>
    <t>Magnolia Regional Health Center Internal Medicine Residency Program</t>
  </si>
  <si>
    <t>Magnolia Regional Health Center, GME - Division of Internal Medicine, 611 Alcorn Drive, Corinth, MS 38834</t>
  </si>
  <si>
    <t>Magnolia Regional Health Center, 611 Alcorn Drive, Corinth, MS 38834</t>
  </si>
  <si>
    <t>Baptist Memorial Medical Education (Columbus) Program</t>
  </si>
  <si>
    <t>Initial Accreditation with Warning</t>
  </si>
  <si>
    <t>Columbus</t>
  </si>
  <si>
    <t>https://www.baptistonline.org/physician-resources/internal-medicine-residency/golden-triangle</t>
  </si>
  <si>
    <t>Baptist Memorial Medical Education</t>
  </si>
  <si>
    <t>IM.GT@bmhcc.org</t>
  </si>
  <si>
    <t>(662) 244-1085</t>
  </si>
  <si>
    <t>Baptist Internal Medicine Residency</t>
  </si>
  <si>
    <t>2520 5th Street North, PO Box 1307, Columbus, MS 39701</t>
  </si>
  <si>
    <t>Baptist Memorial Hospital-Golden Triangle, 2520 5th Street, North, Columbus, MS 39705</t>
  </si>
  <si>
    <t>North Mississippi Medical Center Program</t>
  </si>
  <si>
    <t>Under development</t>
  </si>
  <si>
    <t>277005 - NORTH MISSISSIPPI MEDICAL CENTER</t>
  </si>
  <si>
    <t>dpizzimenti@nmhs.net</t>
  </si>
  <si>
    <t>(662) 377-6652</t>
  </si>
  <si>
    <t>Northern Mississippi Medical Center Internal Medicine</t>
  </si>
  <si>
    <t>830 South Gloster Street, Tupelo, MS 38801</t>
  </si>
  <si>
    <t xml:space="preserve">	NORTH MISSISSIPPI MEDICAL CENTER	830 S GLOSTER STREET	TUPELO	MS	38801</t>
  </si>
  <si>
    <t>Mary Hitchcock Memorial Hospital/DartmouthHitchcock Program</t>
  </si>
  <si>
    <t>https://gme.dartmouth-hitchcock.org/im.html</t>
  </si>
  <si>
    <t>Dartmouth-Hitchcock/Mary Hitchcock Memorial Hospital</t>
  </si>
  <si>
    <t>imresidency@hitchcock.org</t>
  </si>
  <si>
    <t>(603) 650-9480</t>
  </si>
  <si>
    <t>Dartmouth Internal Medicine Residency</t>
  </si>
  <si>
    <t>Dartmouth-Hitchcock/Mary Hitchcock Memorial Hospital, Department of Medicine, One Medical Center Drive, Lebanon, NH 03756</t>
  </si>
  <si>
    <t>Mary Hitchcock Medical Center, One Medical Center Drive, Lebanon, NH 03756</t>
  </si>
  <si>
    <t>Bassett Medical Center Program</t>
  </si>
  <si>
    <t>Cooperstown</t>
  </si>
  <si>
    <t>https://www.bassett.org/education/medical-education/residency-programs/internal-medicine</t>
  </si>
  <si>
    <t>Bassett Medical Center</t>
  </si>
  <si>
    <t>medical.education@bassett.org</t>
  </si>
  <si>
    <t>(607) 547-3764</t>
  </si>
  <si>
    <t>Internal Medicine Residency Program at Bassett Medical Center</t>
  </si>
  <si>
    <t>Bassett Medical Center, One Atwell Road, Cooperstown, NY 13326</t>
  </si>
  <si>
    <t>Campbell  University/Southeastern Regional  Medical  Center Program</t>
  </si>
  <si>
    <t>https://srmcinternalmed.com</t>
  </si>
  <si>
    <t>(910) 735-8782</t>
  </si>
  <si>
    <t>Southeastern Regional Medical Center Internal Medicine Residency</t>
  </si>
  <si>
    <t>300 West 27th Street, Lumberton , NC 28358</t>
  </si>
  <si>
    <t>Southeastern Regional Medical Center, 300 W 27th St, Lumberton, NC 28358</t>
  </si>
  <si>
    <t>https://www.elch.org/Medical-Education/Internal-Medicine-Residency.aspx</t>
  </si>
  <si>
    <t>dmorgan2@primehealthcare.com</t>
  </si>
  <si>
    <t>(330) 386-2793</t>
  </si>
  <si>
    <t>East Liverpool City Hospital Internal Medicine Residency Program</t>
  </si>
  <si>
    <t>425 West Fifth Street, East Liverpool, OH 43920</t>
  </si>
  <si>
    <t>East Liverpool City Hospital, 425 West Fifth Street, East Liverpool, OH 43920</t>
  </si>
  <si>
    <t>2013 AOA/2016 ACGME</t>
  </si>
  <si>
    <t>https://www.adena.org/inside/paccar/page.dT/about-the-program; https://www.adena.org/inside/paccar/page.dT/residency-program</t>
  </si>
  <si>
    <t>38961</t>
  </si>
  <si>
    <t>lcoats@adena.org</t>
  </si>
  <si>
    <t>(740) 701-3239</t>
  </si>
  <si>
    <t>Adena Internal Medicine Residency Program</t>
  </si>
  <si>
    <t>272 Hospital Road, Chillicothe, OH 45601</t>
  </si>
  <si>
    <t>Adena Regional Medical Center, 272 Hospital Road, Chillicothe, Ohio 45601</t>
  </si>
  <si>
    <t>Osteopathic Medical Education Consortium of Oklahoma, Inc. (OMECO) Program</t>
  </si>
  <si>
    <t>Tahlequa</t>
  </si>
  <si>
    <t>Osteopathic Medical Education Consortium of Oklahoma, Inc.</t>
  </si>
  <si>
    <t>jana.baker@okstate.edu</t>
  </si>
  <si>
    <t>(918) 576-4079</t>
  </si>
  <si>
    <t>1373 E Boone Street #2300, Tahlequah, OK 74464</t>
  </si>
  <si>
    <t>Northwestern Health System,  1400 East Downing Street, Tahlequah, OK 74465</t>
  </si>
  <si>
    <t>18840-1698</t>
  </si>
  <si>
    <t>https://www.guthrie.org/internal-medicine-residency-program</t>
  </si>
  <si>
    <t>(570) 887-4559</t>
  </si>
  <si>
    <t>Guthrie Internal Medicine Residency Program</t>
  </si>
  <si>
    <t>Guthrie/Robert Packer Hospital, Internal Medicine Residency Program, 1 Guthrie Square, Sayre, PA 18840-1698</t>
  </si>
  <si>
    <t>Robert Packer Hospital, 1 Guthrie Square, Sayre, PA 18840-1698</t>
  </si>
  <si>
    <t>Norton Community Hospital Program</t>
  </si>
  <si>
    <t>https://www.balladhealth.org/residencies/internal-medicine-norton-community</t>
  </si>
  <si>
    <t>Norton Community Hospital</t>
  </si>
  <si>
    <t>hubbardee@msha.com</t>
  </si>
  <si>
    <t>(276) 679-3488</t>
  </si>
  <si>
    <t>Internal Medicine Residency - Norton</t>
  </si>
  <si>
    <t>Norton Community Hospital Community Program, 96 15th Street NW Suite 106, Norton , VA 24273</t>
  </si>
  <si>
    <t>Norton Community Hospital, 100 Fifteenth Street NW, Norton, VA 24273</t>
  </si>
  <si>
    <t>Marshfield Clinic Program</t>
  </si>
  <si>
    <t>Marshfield</t>
  </si>
  <si>
    <t>https://www.marshfieldclinic.org/education/residents-and-fellows/internal-medicine-residency</t>
  </si>
  <si>
    <t>Marshfield Clinic</t>
  </si>
  <si>
    <t>rehman.ateeq@marshfieldclinic.org</t>
  </si>
  <si>
    <t>(715) 387-5260</t>
  </si>
  <si>
    <t>Marshfield Clinic Health System Internal Medicine Residency</t>
  </si>
  <si>
    <t>Marshfield Clinic, Department of Internal Medicine, 1000 North Oak Avenue, Marshfield, WI 54449</t>
  </si>
  <si>
    <t>Marshfield Clinic, 1000 N Oak Ave, Marshfield, WI 54449</t>
  </si>
  <si>
    <t>Total PGY1</t>
  </si>
  <si>
    <t>(Primary hospital in a rural location by 2 federal definitions, and residents spend more than 50% of their total time training in a rural place)</t>
  </si>
  <si>
    <t xml:space="preserve">Updated June 30, 2020: Randall Longenecker, Associate Project Director, Rural PREP, and Executive Director, The RTT Collaborative                     </t>
  </si>
  <si>
    <t>Count = 4 accredited rurally located programs for a total of 80 categorical residents over 5 years</t>
  </si>
  <si>
    <t>Note: New programs who are actively recruiting and planning to implement July 1, 2020, are shaded in grey.</t>
  </si>
  <si>
    <t>Psychiatry</t>
  </si>
  <si>
    <t>https://www.unity-health.org/residency-programs/physician-residency-programs/</t>
  </si>
  <si>
    <t>049514</t>
  </si>
  <si>
    <t>Rurally Located Program</t>
  </si>
  <si>
    <t>robert.wooten@unity-health.org</t>
  </si>
  <si>
    <t>(501) 837-7919</t>
  </si>
  <si>
    <t>Unity Health Psychiatry Residency Program</t>
  </si>
  <si>
    <t>3214 East Race Ave., Searcy, AR 72143</t>
  </si>
  <si>
    <t>Indiana University School  of Medicine (Vincennes) Program</t>
  </si>
  <si>
    <t>Continued  accreditation without outcomes</t>
  </si>
  <si>
    <t>Vicennes</t>
  </si>
  <si>
    <t>47591</t>
  </si>
  <si>
    <t>https://medicine.iu.edu/psychiatry/education/residency/vincennes</t>
  </si>
  <si>
    <t>Indiana  University School of Medicine</t>
  </si>
  <si>
    <t>PsychiatryResidency@gshvin.org</t>
  </si>
  <si>
    <t>(919) 937-3307</t>
  </si>
  <si>
    <t>520 S 7th St, Vincennes, IN 47591</t>
  </si>
  <si>
    <t>Good Samaritan Hospital</t>
  </si>
  <si>
    <t>Dartmouth-Hitchcock/Mary Hitchcock Memorial Hospital Program</t>
  </si>
  <si>
    <t>1968</t>
  </si>
  <si>
    <t>03756</t>
  </si>
  <si>
    <t>https://gme.dartmouth-hitchcock.org/adult_psych.html; https://gme.dartmouth-hitchcock.org/programs/residency_programs.html</t>
  </si>
  <si>
    <t>328001</t>
  </si>
  <si>
    <t>christine.t.finn@hitchcock.org</t>
  </si>
  <si>
    <t>(603) 650-0705</t>
  </si>
  <si>
    <t>Adult Psychiatry Residency at Dartmouth-Hitchcock</t>
  </si>
  <si>
    <t>Dartmouth-Hitchcock Medical Center, One Medical Center Drive, Lebanon, NH 03756</t>
  </si>
  <si>
    <t>https://www.adena.org/inside/paccar/page.dT/behavioral-health-residency; https://www.adena.org/inside/paccar/page.dT/residency-program</t>
  </si>
  <si>
    <t>Nathan.Shiflett@va.gov</t>
  </si>
  <si>
    <t>(740) 773-1141 x7922</t>
  </si>
  <si>
    <t>Psychiatry Residency Program</t>
  </si>
  <si>
    <t>Graduate Medical Education, 272 Hospital Road, Chillicothe, OH 45601</t>
  </si>
  <si>
    <t>Chillicothe VA Medical Center</t>
  </si>
  <si>
    <t>Michigan State University Proogram - Rural pathway</t>
  </si>
  <si>
    <t>http://psychiatry.msu.edu/adult-residency/adult-rural.html</t>
  </si>
  <si>
    <t>Michigan State University</t>
  </si>
  <si>
    <t>IRTT-like</t>
  </si>
  <si>
    <t>MSU Rural Track</t>
  </si>
  <si>
    <t xml:space="preserve">Accredited Rural Psychiatry Residency Programs in the United States </t>
  </si>
  <si>
    <t xml:space="preserve">Updated June 16, 2020: Randall Longenecker, Associate Project Director, Rural PREP, and Executive Director, The RTT Collaborative                     </t>
  </si>
  <si>
    <t xml:space="preserve">Accredited Rural Surgery Residency Programs in the United States </t>
  </si>
  <si>
    <t xml:space="preserve">Updated June 30, 2020: Randall Longenecker, Associate Project Director, Rural PREP, and Executive Director, The RTT Collaborative                           </t>
  </si>
  <si>
    <t>Count = 3  rurally located accredited programs for a total of 55 categorical resident positions</t>
  </si>
  <si>
    <t>Approved Prog Size Year 1 (Categorical)</t>
  </si>
  <si>
    <t>General Surgery</t>
  </si>
  <si>
    <t>1950</t>
  </si>
  <si>
    <t xml:space="preserve">https://gme.dartmouth-hitchcock.org/general_surgery.html; https://gme.dartmouth-hitchcock.org/programs/residency_programs.html </t>
  </si>
  <si>
    <t>Kari.M.Rosenkranz@hitchcock.org</t>
  </si>
  <si>
    <t>(603) 650-7508</t>
  </si>
  <si>
    <t>Dartmouth-Hitchcock General Surgery Residency</t>
  </si>
  <si>
    <t>1998</t>
  </si>
  <si>
    <t>https://www.bassett.org/education/medical-education/residency-programs/general-surgery</t>
  </si>
  <si>
    <t>Located in what is known as the Leatherstocking Region of New York State, our program offers a true general surgical exposure that is seldom found in either university- or community-based programs.  There is, of course, an immense body of general surgical, vascular, and thoracic conditions that are encountered.  In addition, our trainees have a significant and a five-year longitudinal exposure to subspecialties such as otolaryngology, plastics - both reconstructive and cosmetic, urology, gynecology, orthopedics, and neurosurgery, among others.  Our trainees are afforded an unparalleled opportunity to become familiar within these areas because there are no other surgical specialty residency programs with which to complete.</t>
  </si>
  <si>
    <t>Kelly Stone, Program Manager</t>
  </si>
  <si>
    <t>(607) 547-3202</t>
  </si>
  <si>
    <t>General Surgery Program at Bassett Medical Center</t>
  </si>
  <si>
    <t>Bassett Medical Center
One Atwell Road
Cooperstown, NY 13326</t>
  </si>
  <si>
    <t>https://www.guthrie.org/general-surgery-residency-program</t>
  </si>
  <si>
    <t>burt.cagir@guthrie.org</t>
  </si>
  <si>
    <t>(570) 887-3585</t>
  </si>
  <si>
    <t>Guthrie General Surgery Program</t>
  </si>
  <si>
    <t>Guthrie/Robert Packer Hospital, General Surgery Residency Program, 1 Guthrie Square, Sayre, PA 18840-1698</t>
  </si>
  <si>
    <t>Guthrie Robert Packer Hospital, One Guthrie Square, Sayre, PA 18840</t>
  </si>
  <si>
    <t>Rural Pathways</t>
  </si>
  <si>
    <t>At least 6 months training in rural location</t>
  </si>
  <si>
    <t>University of Minnesota, Duluth</t>
  </si>
  <si>
    <t>2 years training in rural location</t>
  </si>
  <si>
    <t>Surgery</t>
  </si>
  <si>
    <t>MN</t>
  </si>
  <si>
    <t>https://www.surgery.umn.edu/education-training/residencies/general-surgery-residency/general-surgery-rural-track</t>
  </si>
  <si>
    <t>University of Minnesota Medical School</t>
  </si>
  <si>
    <t>Rural pathway</t>
  </si>
  <si>
    <t>PGY 1, PGY 2 and PGY 3 rural training track residents will be based at the University of Minnesota Twin Cities campus and follow the rotation schedule of the traditional General Surgery Residency Program.
In the Rural Training Track, residents will complete the 4th and 5th year at Essentia Health St. Mary’s Medical Center in Duluth, Minnesota.  The rural track includes traditional General Surgery Residency curriculum with an emphasis on the wide variety of surgical health care required of surgeons in rural environments including cesarean sections, gynecology, endoscopy, emergency and trauma surgery triage, stabilization and transport, thoracic and vascular surgery.</t>
  </si>
  <si>
    <t>deveneyg@umn.edu</t>
  </si>
  <si>
    <t>Gina A Deveney, BS
Surgery Education Administrator</t>
  </si>
  <si>
    <t>(612) 625-6483</t>
  </si>
  <si>
    <t>General Surgery Rural Track</t>
  </si>
  <si>
    <t>University of Minnesota Medical Center
11-145 Phillips-Wangensteen Bldg
516 Delaware Street, SE, MMC 195
Minneapolis, MN 55455</t>
  </si>
  <si>
    <t>St. Mary’s Medical Center, Essentia Health Virginia, Essentia Health Northern Pines, and Essentia Health Deer River</t>
  </si>
  <si>
    <t>4.0 to 8.0; FAR 0-2</t>
  </si>
  <si>
    <t>Clinics: Duluth Clinic, Essentia Health Virginia Clinic, Essentia Health Aurora Clinic, and Essentia Health Deer River Clinic</t>
  </si>
  <si>
    <t>Variable</t>
  </si>
  <si>
    <t>University of North Dakota Program</t>
  </si>
  <si>
    <t>Nine months of training in surgical subspecialty and rural surgery rotations in the PGY 2, 3 and 4 years.</t>
  </si>
  <si>
    <t>1981</t>
  </si>
  <si>
    <t>58202-9037</t>
  </si>
  <si>
    <t>https://med.und.edu/residency-programs/surgery/rural-surgery-track.html</t>
  </si>
  <si>
    <t>University of North Dakota School of Medicine and Health Sciences</t>
  </si>
  <si>
    <t>Acadmic Medical Center/Medical School</t>
  </si>
  <si>
    <t>Rural Pathway</t>
  </si>
  <si>
    <t>The rural surgery tract of the UND School of Medicine &amp; Health Sciences General Surgery Residency Program is designed to better prepare general surgeons who wish to practice in rural environments. The skills and knowledge for practice in a rural surgery environment are recognized to be different than a general surgery practice in an urban or academic practice. The rural surgery tract allows general surgery residents to train in subspecialized areas in preparation for providing these services in a rural surgical environment.</t>
  </si>
  <si>
    <t>Angie M Flesberg, BS, Residency Coordinator, (701) 293-4151</t>
  </si>
  <si>
    <t>gsresidency@und.edu</t>
  </si>
  <si>
    <t>(701) 777-3067</t>
  </si>
  <si>
    <t>University of North Dakota SMHS, Dept of Surgery, 1301 North Columbia Road Stop 9037,  Grand Forks, ND 58202-9037</t>
  </si>
  <si>
    <t>University of North Dakota  SMHS, 1301 North Columbia Road Stop 9037,  Grand Forks, ND 58202-9037</t>
  </si>
  <si>
    <t>Oregon Health Science University, Portland</t>
  </si>
  <si>
    <t>4.0; 1.0</t>
  </si>
  <si>
    <t>An optional year for reseearch or rural training</t>
  </si>
  <si>
    <t>1955</t>
  </si>
  <si>
    <t>Grants  Pass &amp; Coos Bay</t>
  </si>
  <si>
    <t>97527, 97420</t>
  </si>
  <si>
    <t>https://www.ohsu.edu/school-of-medicine/surgery/general-surgery-residency-program-department-surgery</t>
  </si>
  <si>
    <t>An optional year  of rural surgery training in the Oregon towns of Grants Pass(not rural) and Coos Bay (RUCA 4.0). The rural surgery year is counted as a clinical year of training by the American Board of Surgery. Two residents are eligible each academic year, as selected by the Program Director. Residents participate in cases with urologists, orthopedic surgeons, and obstetrician-gynecologists, along with general surgeons. [3, possibly 4, rural surgeon  graduates in the past 5 years]</t>
  </si>
  <si>
    <t>surgedu@ohsu.edu</t>
  </si>
  <si>
    <t>(503) 494-7344</t>
  </si>
  <si>
    <t>Oregon Health &amp; Science University, 3181 S.W. Sam Jackson Pk Rd, L223, Portland, OR 97239</t>
  </si>
  <si>
    <t>Oregon Health &amp; Science University Hospital, Portland, Oregon 97201</t>
  </si>
  <si>
    <t xml:space="preserve">Bay Area Hospital, 1775 Thompson Road, Coos Bay, Oregon 97420; http://www.bayareahospital.org/About-Us/WhoWeAre.aspx </t>
  </si>
  <si>
    <t>University of Wisconsin Hospitals and Clinics Program</t>
  </si>
  <si>
    <t>12-18 months of community general and subspecialty training outside of Madison</t>
  </si>
  <si>
    <t>Prior to 1950</t>
  </si>
  <si>
    <t>Waupan</t>
  </si>
  <si>
    <t>https://www.surgery.wisc.edu/education-training/residencies/general-surgery-residency/rural-general-surgery-residency-track/</t>
  </si>
  <si>
    <t>University of Wisconsin Hospitals and Clinics</t>
  </si>
  <si>
    <t xml:space="preserve">Starting in the second year, residents will rotate at Waupan Memorial Hospital, a 25-bed critical access hospital located around 60 miles northeast of Madison, and Theda Clark Medical Center in Neenah, Wisconsin, a large community hospital located around 100 miles northeast of Madison (and not rural by federal definitions). They will work with surgeons who have a dedication to teaching and will offer an outstanding experience. This training model immerses the resident in the full professional responsibilities and experiences of a rural/community surgeon, giving a full understanding of different community general surgeons’ practices, lifestyles, patient populations and community involvement.
</t>
  </si>
  <si>
    <t>Jacob Greenberg, MD, Med, Associate Professor</t>
  </si>
  <si>
    <t>greenbergj@surgery.wisc.edu</t>
  </si>
  <si>
    <t>(608) 263-1164</t>
  </si>
  <si>
    <t>Rural General Surgery Track</t>
  </si>
  <si>
    <t>University of Wisconsin Hospital and Clinics, 600 Highland Avenue, J4/703 Clinical Science Center, Madison, WI 53792</t>
  </si>
  <si>
    <t>Waupan Memorial Hospital, a 25-bed critical access hospital located around 60 miles northeast of Madison (RUCA 4.0)</t>
  </si>
  <si>
    <t xml:space="preserve">Mayo Clinic College of Medicine and Science (Rochester) Program </t>
  </si>
  <si>
    <t>Integrated Community and Rural Surgery Track; 4-6 months</t>
  </si>
  <si>
    <t>1952</t>
  </si>
  <si>
    <t>https://college.mayo.edu/academics/residencies-and-fellowships/general-surgery-residency-minnesota/</t>
  </si>
  <si>
    <t>Mayo Clinic College of Medicine and Science</t>
  </si>
  <si>
    <t>The Integrated Community and Rural Surgery Track is a new addition to the Mayo Clinic General Surgery Residency. This residency track combines the academic excellence of Mayo Clinic residency with robust community and rural surgical experience within Mayo Clinic Health System. An emphasis on surgical breadth within general surgery and surgical subspecialties allows a qualified candidate to confidently practice in a community, rural or international setting after successful completion of the residency.
A dedicated year within Mayo Clinic Health System for senior residents promotes independent decision-making under the close supervision of board-certified general surgeons and surgical subspecialists in gynecology, orthopedic surgery, urology, otolaryngology and plastic surgery.
This residency track builds on already successful general surgical six-week rotations at Mayo Clinic Health System sites in La Crosse, Wisconsin, and Owatonna, Minnesota, where current second- and third-year residents enthusiastically attend continuously. Based on this experience, residents in this track are expected to perform 250 to 300 major operations during these rotations alone.</t>
  </si>
  <si>
    <t>keune.jone@mayo.edu; enger.teresa@mayo.edu</t>
  </si>
  <si>
    <t xml:space="preserve"> Jonie Keune, Education Coordinator, 507-284-8240; Teresa Enger, Education Coordinator, 507-284-4710</t>
  </si>
  <si>
    <t>(507) 255-7064</t>
  </si>
  <si>
    <t>Integrated Community and Rural Surgery Track</t>
  </si>
  <si>
    <t>Mayo Clinic School of Graduate Medical Education, 200 First Street SW, Rochester, MN 55905</t>
  </si>
  <si>
    <t>Search and Update Strategy</t>
  </si>
  <si>
    <t>ACS website: https://www.facs.org/education/resources/%20residency-search/specialties/rural</t>
  </si>
  <si>
    <t>Access ACGME program pages for each program in this list, through the hyperlink associated with the ACGME program number, update fields as appropriate</t>
  </si>
  <si>
    <t>Search FRIEDA: Surgery-General&gt;&gt;Rural Tracks; add all to "comparison" and follow links to print program page and comparisons, follow links to webpage and search site for rural surgery; if able to locate rural track, then visit ACGME program search and enter program # to print to PDF the program page and update hyperlink in database if needed</t>
  </si>
  <si>
    <t>Search newly accredited surgery programs in the most recent year for rural location - "Am I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</si>
</sst>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m/d/yy;@"/>
  </numFmts>
  <fonts count="36">
    <font>
      <sz val="9"/>
      <name val="Geneva"/>
    </font>
    <font>
      <sz val="12"/>
      <color theme="1"/>
      <name val="Calibri"/>
      <family val="2"/>
      <scheme val="minor"/>
    </font>
    <font>
      <sz val="9"/>
      <name val="Geneva"/>
      <family val="2"/>
    </font>
    <font>
      <sz val="11"/>
      <color theme="1"/>
      <name val="Calibri"/>
      <family val="2"/>
      <scheme val="minor"/>
    </font>
    <font>
      <sz val="10"/>
      <name val="Geneva"/>
      <family val="2"/>
    </font>
    <font>
      <u/>
      <sz val="9"/>
      <color indexed="12"/>
      <name val="Geneva"/>
      <family val="2"/>
    </font>
    <font>
      <u/>
      <sz val="10"/>
      <color indexed="12"/>
      <name val="Geneva"/>
      <family val="2"/>
    </font>
    <font>
      <b/>
      <sz val="11"/>
      <name val="Geneva"/>
      <family val="2"/>
    </font>
    <font>
      <sz val="9"/>
      <color theme="1"/>
      <name val="Geneva"/>
      <family val="2"/>
    </font>
    <font>
      <b/>
      <sz val="9"/>
      <name val="Geneva"/>
      <family val="2"/>
    </font>
    <font>
      <b/>
      <sz val="16"/>
      <name val="Arial"/>
      <family val="2"/>
    </font>
    <font>
      <b/>
      <sz val="10"/>
      <name val="Arial"/>
      <family val="2"/>
    </font>
    <font>
      <b/>
      <sz val="12"/>
      <name val="Arial"/>
      <family val="2"/>
    </font>
    <font>
      <sz val="10"/>
      <name val="Arial"/>
      <family val="2"/>
    </font>
    <font>
      <b/>
      <sz val="11"/>
      <name val="Arial"/>
      <family val="2"/>
    </font>
    <font>
      <b/>
      <sz val="11"/>
      <color theme="1"/>
      <name val="Arial"/>
      <family val="2"/>
    </font>
    <font>
      <sz val="10"/>
      <color theme="1"/>
      <name val="Arial"/>
      <family val="2"/>
    </font>
    <font>
      <u/>
      <sz val="10"/>
      <color indexed="12"/>
      <name val="Arial"/>
      <family val="2"/>
    </font>
    <font>
      <sz val="10"/>
      <color rgb="FF333333"/>
      <name val="Arial"/>
      <family val="2"/>
    </font>
    <font>
      <sz val="11"/>
      <color theme="1"/>
      <name val="Calibri"/>
      <family val="2"/>
    </font>
    <font>
      <sz val="10"/>
      <color indexed="12"/>
      <name val="Arial"/>
      <family val="2"/>
    </font>
    <font>
      <sz val="10"/>
      <color rgb="FF0000FF"/>
      <name val="Arial"/>
      <family val="2"/>
    </font>
    <font>
      <sz val="10"/>
      <color rgb="FF000000"/>
      <name val="Arial"/>
      <family val="2"/>
    </font>
    <font>
      <sz val="12"/>
      <name val="Arial"/>
      <family val="2"/>
    </font>
    <font>
      <b/>
      <sz val="14"/>
      <name val="Arial"/>
      <family val="2"/>
    </font>
    <font>
      <sz val="14"/>
      <name val="Geneva"/>
      <family val="2"/>
    </font>
    <font>
      <sz val="14"/>
      <name val="Arial"/>
      <family val="2"/>
    </font>
    <font>
      <b/>
      <sz val="10"/>
      <name val="Geneva"/>
      <family val="2"/>
    </font>
    <font>
      <sz val="11"/>
      <name val="Calibri"/>
      <family val="2"/>
      <scheme val="minor"/>
    </font>
    <font>
      <u/>
      <sz val="9"/>
      <color rgb="FF0000FF"/>
      <name val="Geneva"/>
      <family val="2"/>
    </font>
    <font>
      <u/>
      <sz val="11"/>
      <color theme="10"/>
      <name val="Calibri"/>
      <family val="2"/>
      <scheme val="minor"/>
    </font>
    <font>
      <u/>
      <sz val="10"/>
      <color rgb="FF0000FF"/>
      <name val="Arial"/>
      <family val="2"/>
    </font>
    <font>
      <u/>
      <sz val="10"/>
      <color theme="10"/>
      <name val="Arial"/>
      <family val="2"/>
    </font>
    <font>
      <sz val="9"/>
      <color theme="1"/>
      <name val="Times New Roman"/>
      <family val="1"/>
    </font>
    <font>
      <b/>
      <u/>
      <sz val="11"/>
      <color theme="10"/>
      <name val="Arial"/>
      <family val="2"/>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9"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auto="1"/>
      </left>
      <right style="thin">
        <color auto="1"/>
      </right>
      <top/>
      <bottom style="thin">
        <color auto="1"/>
      </bottom>
      <diagonal/>
    </border>
    <border>
      <left/>
      <right style="thin">
        <color rgb="FFD9D9D9"/>
      </right>
      <top/>
      <bottom/>
      <diagonal/>
    </border>
    <border>
      <left style="thin">
        <color rgb="FFD9D9D9"/>
      </left>
      <right style="thin">
        <color rgb="FFD9D9D9"/>
      </right>
      <top style="thin">
        <color rgb="FFD9D9D9"/>
      </top>
      <bottom/>
      <diagonal/>
    </border>
    <border>
      <left style="thin">
        <color rgb="FFD9D9D9"/>
      </left>
      <right/>
      <top/>
      <bottom/>
      <diagonal/>
    </border>
    <border>
      <left style="thin">
        <color rgb="FFD9D9D9"/>
      </left>
      <right style="thin">
        <color rgb="FFD9D9D9"/>
      </right>
      <top/>
      <bottom/>
      <diagonal/>
    </border>
    <border>
      <left style="thin">
        <color rgb="FFD9D9D9"/>
      </left>
      <right style="thin">
        <color rgb="FFD9D9D9"/>
      </right>
      <top/>
      <bottom style="thin">
        <color rgb="FFD9D9D9"/>
      </bottom>
      <diagonal/>
    </border>
  </borders>
  <cellStyleXfs count="8">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1" fillId="0" borderId="0"/>
    <xf numFmtId="0" fontId="2" fillId="0" borderId="0"/>
    <xf numFmtId="0" fontId="1" fillId="0" borderId="0"/>
    <xf numFmtId="0" fontId="30" fillId="0" borderId="0" applyNumberFormat="0" applyFill="0" applyBorder="0" applyAlignment="0" applyProtection="0"/>
  </cellStyleXfs>
  <cellXfs count="496">
    <xf numFmtId="0" fontId="0" fillId="0" borderId="0" xfId="0"/>
    <xf numFmtId="0" fontId="0" fillId="0" borderId="0" xfId="0" applyAlignment="1">
      <alignment horizontal="center" vertical="center"/>
    </xf>
    <xf numFmtId="0" fontId="5" fillId="0" borderId="0" xfId="1" applyAlignment="1" applyProtection="1">
      <alignment vertical="top" wrapText="1"/>
    </xf>
    <xf numFmtId="0" fontId="5" fillId="0" borderId="0" xfId="1" applyFill="1" applyAlignment="1" applyProtection="1">
      <alignment vertical="top" wrapText="1"/>
    </xf>
    <xf numFmtId="0" fontId="5" fillId="0" borderId="0" xfId="1" applyFill="1" applyBorder="1" applyAlignment="1" applyProtection="1">
      <alignment vertical="top" wrapText="1"/>
    </xf>
    <xf numFmtId="0" fontId="6" fillId="0" borderId="0" xfId="1" applyFont="1" applyFill="1" applyBorder="1" applyAlignment="1" applyProtection="1">
      <alignment vertical="top" wrapText="1"/>
    </xf>
    <xf numFmtId="0" fontId="2" fillId="0" borderId="0" xfId="5"/>
    <xf numFmtId="0" fontId="2" fillId="0" borderId="0" xfId="5" applyAlignment="1">
      <alignment horizontal="center" vertical="center"/>
    </xf>
    <xf numFmtId="0" fontId="5" fillId="0" borderId="0" xfId="1" applyAlignment="1" applyProtection="1">
      <alignment horizontal="left" vertical="top"/>
    </xf>
    <xf numFmtId="0" fontId="5" fillId="0" borderId="0" xfId="1" applyAlignment="1" applyProtection="1">
      <alignment horizontal="left" vertical="top" wrapText="1"/>
    </xf>
    <xf numFmtId="0" fontId="10" fillId="0" borderId="0" xfId="5" applyFont="1"/>
    <xf numFmtId="164" fontId="10" fillId="0" borderId="0" xfId="5" applyNumberFormat="1" applyFont="1" applyAlignment="1">
      <alignment horizontal="center" vertical="top"/>
    </xf>
    <xf numFmtId="1" fontId="10" fillId="0" borderId="0" xfId="5" applyNumberFormat="1" applyFont="1" applyAlignment="1">
      <alignment horizontal="center" vertical="center"/>
    </xf>
    <xf numFmtId="0" fontId="10" fillId="0" borderId="0" xfId="5" applyFont="1" applyAlignment="1">
      <alignment horizontal="center" vertical="center"/>
    </xf>
    <xf numFmtId="0" fontId="11" fillId="0" borderId="0" xfId="5" applyFont="1" applyAlignment="1">
      <alignment horizontal="center" vertical="center"/>
    </xf>
    <xf numFmtId="0" fontId="11" fillId="0" borderId="0" xfId="5" applyFont="1" applyAlignment="1">
      <alignment vertical="center"/>
    </xf>
    <xf numFmtId="0" fontId="10" fillId="0" borderId="0" xfId="5" applyFont="1" applyAlignment="1">
      <alignment horizontal="center" vertical="top"/>
    </xf>
    <xf numFmtId="164" fontId="10" fillId="0" borderId="0" xfId="5" applyNumberFormat="1" applyFont="1" applyAlignment="1">
      <alignment horizontal="center" vertical="center"/>
    </xf>
    <xf numFmtId="49" fontId="10" fillId="0" borderId="0" xfId="5" applyNumberFormat="1" applyFont="1" applyAlignment="1">
      <alignment horizontal="center" vertical="center"/>
    </xf>
    <xf numFmtId="165" fontId="10" fillId="0" borderId="0" xfId="5" applyNumberFormat="1" applyFont="1" applyAlignment="1">
      <alignment horizontal="center" vertical="center"/>
    </xf>
    <xf numFmtId="0" fontId="12" fillId="0" borderId="0" xfId="5" applyFont="1"/>
    <xf numFmtId="164" fontId="12" fillId="0" borderId="0" xfId="5" applyNumberFormat="1" applyFont="1" applyAlignment="1">
      <alignment horizontal="center" vertical="top"/>
    </xf>
    <xf numFmtId="1" fontId="12" fillId="0" borderId="0" xfId="5" applyNumberFormat="1" applyFont="1" applyAlignment="1">
      <alignment horizontal="center" vertical="center"/>
    </xf>
    <xf numFmtId="0" fontId="12" fillId="0" borderId="0" xfId="5" applyFont="1" applyAlignment="1">
      <alignment horizontal="center" vertical="center"/>
    </xf>
    <xf numFmtId="0" fontId="12" fillId="0" borderId="0" xfId="5" applyFont="1" applyAlignment="1">
      <alignment horizontal="center" vertical="top"/>
    </xf>
    <xf numFmtId="164" fontId="12" fillId="0" borderId="0" xfId="5" applyNumberFormat="1" applyFont="1" applyAlignment="1">
      <alignment horizontal="center" vertical="center"/>
    </xf>
    <xf numFmtId="49" fontId="12" fillId="0" borderId="0" xfId="5" applyNumberFormat="1" applyFont="1" applyAlignment="1">
      <alignment horizontal="center" vertical="center"/>
    </xf>
    <xf numFmtId="165" fontId="12" fillId="0" borderId="0" xfId="5" applyNumberFormat="1" applyFont="1" applyAlignment="1">
      <alignment horizontal="center" vertical="center"/>
    </xf>
    <xf numFmtId="0" fontId="13" fillId="0" borderId="0" xfId="5" applyFont="1" applyAlignment="1">
      <alignment horizontal="left" vertical="top"/>
    </xf>
    <xf numFmtId="164" fontId="13" fillId="0" borderId="0" xfId="5" applyNumberFormat="1" applyFont="1" applyAlignment="1">
      <alignment horizontal="left" vertical="top"/>
    </xf>
    <xf numFmtId="1" fontId="13" fillId="0" borderId="0" xfId="5" applyNumberFormat="1" applyFont="1" applyAlignment="1">
      <alignment horizontal="center" vertical="center"/>
    </xf>
    <xf numFmtId="0" fontId="13" fillId="0" borderId="0" xfId="5" applyFont="1" applyAlignment="1">
      <alignment horizontal="center" vertical="center"/>
    </xf>
    <xf numFmtId="0" fontId="13" fillId="0" borderId="0" xfId="5" applyFont="1" applyAlignment="1">
      <alignment vertical="center"/>
    </xf>
    <xf numFmtId="164" fontId="13" fillId="0" borderId="0" xfId="5" applyNumberFormat="1" applyFont="1" applyAlignment="1">
      <alignment horizontal="center" vertical="center"/>
    </xf>
    <xf numFmtId="49" fontId="13" fillId="0" borderId="0" xfId="5" applyNumberFormat="1" applyFont="1" applyAlignment="1">
      <alignment horizontal="center" vertical="center"/>
    </xf>
    <xf numFmtId="165" fontId="13" fillId="0" borderId="0" xfId="5" applyNumberFormat="1" applyFont="1" applyAlignment="1">
      <alignment horizontal="center" vertical="center"/>
    </xf>
    <xf numFmtId="0" fontId="2" fillId="0" borderId="0" xfId="0" applyFont="1"/>
    <xf numFmtId="0" fontId="13" fillId="0" borderId="0" xfId="5" applyFont="1"/>
    <xf numFmtId="164" fontId="13" fillId="0" borderId="0" xfId="5" applyNumberFormat="1" applyFont="1" applyAlignment="1">
      <alignment horizontal="center" vertical="top"/>
    </xf>
    <xf numFmtId="0" fontId="13" fillId="0" borderId="0" xfId="5" applyFont="1" applyAlignment="1">
      <alignment horizontal="center" vertical="top"/>
    </xf>
    <xf numFmtId="164" fontId="0" fillId="0" borderId="0" xfId="0" applyNumberFormat="1"/>
    <xf numFmtId="49" fontId="4" fillId="0" borderId="0" xfId="5" applyNumberFormat="1" applyFont="1" applyAlignment="1">
      <alignment horizontal="center" vertical="center"/>
    </xf>
    <xf numFmtId="0" fontId="14" fillId="0" borderId="0" xfId="5" applyFont="1" applyAlignment="1">
      <alignment vertical="center"/>
    </xf>
    <xf numFmtId="49" fontId="14" fillId="0" borderId="0" xfId="5" applyNumberFormat="1" applyFont="1" applyAlignment="1">
      <alignment horizontal="center" vertical="center"/>
    </xf>
    <xf numFmtId="0" fontId="14" fillId="0" borderId="0" xfId="5" applyFont="1" applyAlignment="1">
      <alignment horizontal="center" vertical="center"/>
    </xf>
    <xf numFmtId="164" fontId="14" fillId="0" borderId="0" xfId="5" applyNumberFormat="1" applyFont="1" applyAlignment="1">
      <alignment horizontal="center" vertical="center"/>
    </xf>
    <xf numFmtId="165" fontId="14" fillId="0" borderId="0" xfId="5" applyNumberFormat="1" applyFont="1" applyAlignment="1">
      <alignment horizontal="center" vertical="center"/>
    </xf>
    <xf numFmtId="1" fontId="14" fillId="0" borderId="0" xfId="5" applyNumberFormat="1" applyFont="1" applyAlignment="1">
      <alignment horizontal="center" vertical="center"/>
    </xf>
    <xf numFmtId="0" fontId="7" fillId="0" borderId="0" xfId="5" applyFont="1" applyAlignment="1">
      <alignment horizontal="center" vertical="center"/>
    </xf>
    <xf numFmtId="0" fontId="7" fillId="0" borderId="0" xfId="5" applyFont="1" applyAlignment="1">
      <alignment vertical="center"/>
    </xf>
    <xf numFmtId="0" fontId="11" fillId="0" borderId="0" xfId="5" applyFont="1"/>
    <xf numFmtId="0" fontId="14" fillId="0" borderId="0" xfId="5" applyFont="1"/>
    <xf numFmtId="164" fontId="14" fillId="0" borderId="0" xfId="5" applyNumberFormat="1" applyFont="1" applyAlignment="1">
      <alignment horizontal="center" vertical="top"/>
    </xf>
    <xf numFmtId="0" fontId="14" fillId="0" borderId="0" xfId="5" applyFont="1" applyAlignment="1">
      <alignment horizontal="center" vertical="top"/>
    </xf>
    <xf numFmtId="0" fontId="15" fillId="0" borderId="2" xfId="3" applyFont="1" applyBorder="1" applyAlignment="1">
      <alignment horizontal="center" vertical="center" wrapText="1"/>
    </xf>
    <xf numFmtId="164" fontId="15" fillId="0" borderId="3" xfId="3" applyNumberFormat="1" applyFont="1" applyBorder="1" applyAlignment="1">
      <alignment horizontal="center" vertical="center" wrapText="1"/>
    </xf>
    <xf numFmtId="0" fontId="15" fillId="0" borderId="3" xfId="3" applyFont="1" applyBorder="1" applyAlignment="1">
      <alignment horizontal="center" vertical="center" wrapText="1"/>
    </xf>
    <xf numFmtId="1" fontId="15" fillId="0" borderId="3" xfId="3" applyNumberFormat="1" applyFont="1" applyBorder="1" applyAlignment="1">
      <alignment horizontal="center" vertical="center" wrapText="1"/>
    </xf>
    <xf numFmtId="0" fontId="15" fillId="0" borderId="3" xfId="3" applyFont="1" applyBorder="1" applyAlignment="1">
      <alignment vertical="center" wrapText="1"/>
    </xf>
    <xf numFmtId="0" fontId="15" fillId="0" borderId="3" xfId="5" applyFont="1" applyBorder="1" applyAlignment="1">
      <alignment horizontal="center" vertical="center" wrapText="1"/>
    </xf>
    <xf numFmtId="164" fontId="15" fillId="0" borderId="3" xfId="5" applyNumberFormat="1" applyFont="1" applyBorder="1" applyAlignment="1">
      <alignment horizontal="center" vertical="center" wrapText="1"/>
    </xf>
    <xf numFmtId="0" fontId="14" fillId="0" borderId="3" xfId="5" applyFont="1" applyBorder="1" applyAlignment="1">
      <alignment horizontal="center" vertical="center" wrapText="1"/>
    </xf>
    <xf numFmtId="49" fontId="14" fillId="0" borderId="3" xfId="5" applyNumberFormat="1" applyFont="1" applyBorder="1" applyAlignment="1">
      <alignment horizontal="center" vertical="center" wrapText="1"/>
    </xf>
    <xf numFmtId="165" fontId="14" fillId="0" borderId="3" xfId="5" applyNumberFormat="1" applyFont="1" applyBorder="1" applyAlignment="1">
      <alignment horizontal="center" vertical="center" wrapText="1"/>
    </xf>
    <xf numFmtId="1" fontId="15" fillId="0" borderId="4" xfId="3" applyNumberFormat="1" applyFont="1" applyBorder="1" applyAlignment="1">
      <alignment horizontal="center" vertical="center" wrapText="1"/>
    </xf>
    <xf numFmtId="0" fontId="13" fillId="0" borderId="0" xfId="5" applyFont="1" applyAlignment="1">
      <alignment vertical="top" wrapText="1"/>
    </xf>
    <xf numFmtId="0" fontId="13" fillId="0" borderId="6" xfId="5" applyFont="1" applyBorder="1" applyAlignment="1">
      <alignment vertical="top" wrapText="1"/>
    </xf>
    <xf numFmtId="164" fontId="13" fillId="0" borderId="6" xfId="5" applyNumberFormat="1" applyFont="1" applyBorder="1" applyAlignment="1">
      <alignment horizontal="center" vertical="top" wrapText="1"/>
    </xf>
    <xf numFmtId="1" fontId="5" fillId="0" borderId="0" xfId="1" applyNumberFormat="1" applyFill="1" applyAlignment="1" applyProtection="1">
      <alignment horizontal="center" vertical="top" wrapText="1"/>
    </xf>
    <xf numFmtId="0" fontId="6" fillId="0" borderId="6" xfId="1" applyFont="1" applyFill="1" applyBorder="1" applyAlignment="1" applyProtection="1">
      <alignment horizontal="center" vertical="top" wrapText="1"/>
    </xf>
    <xf numFmtId="0" fontId="13" fillId="0" borderId="6" xfId="5" applyFont="1" applyBorder="1" applyAlignment="1">
      <alignment horizontal="center" vertical="center" wrapText="1"/>
    </xf>
    <xf numFmtId="49" fontId="16" fillId="0" borderId="6" xfId="3" applyNumberFormat="1" applyFont="1" applyBorder="1" applyAlignment="1">
      <alignment vertical="center" wrapText="1"/>
    </xf>
    <xf numFmtId="0" fontId="13" fillId="0" borderId="6" xfId="5" applyFont="1" applyBorder="1" applyAlignment="1">
      <alignment horizontal="center" vertical="top" wrapText="1"/>
    </xf>
    <xf numFmtId="0" fontId="17" fillId="0" borderId="6" xfId="1" applyFont="1" applyFill="1" applyBorder="1" applyAlignment="1" applyProtection="1">
      <alignment vertical="top" wrapText="1"/>
    </xf>
    <xf numFmtId="49" fontId="13" fillId="0" borderId="6" xfId="5" applyNumberFormat="1" applyFont="1" applyBorder="1" applyAlignment="1">
      <alignment horizontal="left" vertical="top" wrapText="1"/>
    </xf>
    <xf numFmtId="0" fontId="16" fillId="0" borderId="6" xfId="5" applyFont="1" applyBorder="1" applyAlignment="1">
      <alignment vertical="top" wrapText="1"/>
    </xf>
    <xf numFmtId="0" fontId="6" fillId="0" borderId="0" xfId="1" applyFont="1" applyFill="1" applyAlignment="1" applyProtection="1">
      <alignment vertical="top" wrapText="1"/>
    </xf>
    <xf numFmtId="49" fontId="13" fillId="0" borderId="6" xfId="5" applyNumberFormat="1" applyFont="1" applyBorder="1" applyAlignment="1">
      <alignment horizontal="center" vertical="center" wrapText="1"/>
    </xf>
    <xf numFmtId="165" fontId="16" fillId="0" borderId="0" xfId="3" applyNumberFormat="1" applyFont="1" applyAlignment="1">
      <alignment horizontal="center" vertical="center" wrapText="1"/>
    </xf>
    <xf numFmtId="0" fontId="13" fillId="0" borderId="0" xfId="5"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1" fontId="5" fillId="0" borderId="0" xfId="1" applyNumberFormat="1" applyFill="1" applyAlignment="1" applyProtection="1">
      <alignment horizontal="center" vertical="center" wrapText="1"/>
    </xf>
    <xf numFmtId="0" fontId="17" fillId="0" borderId="6" xfId="1" applyFont="1" applyFill="1" applyBorder="1" applyAlignment="1" applyProtection="1">
      <alignment horizontal="center" vertical="center" wrapText="1"/>
    </xf>
    <xf numFmtId="0" fontId="5" fillId="0" borderId="6" xfId="1" applyFill="1" applyBorder="1" applyAlignment="1" applyProtection="1">
      <alignment vertical="top" wrapText="1"/>
    </xf>
    <xf numFmtId="0" fontId="17" fillId="0" borderId="0" xfId="1" applyFont="1" applyFill="1" applyBorder="1" applyAlignment="1" applyProtection="1">
      <alignment vertical="top" wrapText="1"/>
    </xf>
    <xf numFmtId="164" fontId="13" fillId="0" borderId="6" xfId="5" applyNumberFormat="1" applyFont="1" applyBorder="1" applyAlignment="1">
      <alignment horizontal="center" vertical="center" wrapText="1"/>
    </xf>
    <xf numFmtId="0" fontId="16" fillId="0" borderId="0" xfId="3" applyFont="1" applyAlignment="1">
      <alignment vertical="top" wrapText="1"/>
    </xf>
    <xf numFmtId="0" fontId="13" fillId="0" borderId="6" xfId="5" applyFont="1" applyBorder="1" applyAlignment="1">
      <alignment horizontal="left" vertical="top" wrapText="1"/>
    </xf>
    <xf numFmtId="0" fontId="13" fillId="0" borderId="0" xfId="5" applyFont="1" applyAlignment="1">
      <alignment horizontal="left" vertical="top" wrapText="1"/>
    </xf>
    <xf numFmtId="0" fontId="17" fillId="0" borderId="0" xfId="1" applyFont="1" applyFill="1" applyBorder="1" applyAlignment="1" applyProtection="1">
      <alignment horizontal="center" vertical="center" wrapText="1"/>
    </xf>
    <xf numFmtId="0" fontId="17" fillId="0" borderId="6" xfId="1" applyFont="1" applyFill="1" applyBorder="1" applyAlignment="1" applyProtection="1">
      <alignment horizontal="left" vertical="top" wrapText="1"/>
    </xf>
    <xf numFmtId="49" fontId="16" fillId="0" borderId="6" xfId="3" applyNumberFormat="1" applyFont="1" applyBorder="1" applyAlignment="1">
      <alignment horizontal="left" vertical="top" wrapText="1"/>
    </xf>
    <xf numFmtId="0" fontId="17" fillId="0" borderId="0" xfId="1" applyFont="1" applyFill="1" applyBorder="1" applyAlignment="1" applyProtection="1">
      <alignment horizontal="left" vertical="top" wrapText="1"/>
    </xf>
    <xf numFmtId="0" fontId="16" fillId="0" borderId="6" xfId="3" applyFont="1" applyBorder="1" applyAlignment="1">
      <alignment horizontal="left" vertical="top" wrapText="1"/>
    </xf>
    <xf numFmtId="1" fontId="13" fillId="0" borderId="0" xfId="5" applyNumberFormat="1" applyFont="1" applyAlignment="1">
      <alignment horizontal="center" vertical="center" wrapText="1"/>
    </xf>
    <xf numFmtId="0" fontId="5" fillId="0" borderId="0" xfId="1" applyFill="1" applyBorder="1" applyAlignment="1" applyProtection="1">
      <alignment horizontal="center" vertical="center" wrapText="1"/>
    </xf>
    <xf numFmtId="0" fontId="5" fillId="0" borderId="6" xfId="1" applyFill="1" applyBorder="1" applyAlignment="1" applyProtection="1">
      <alignment horizontal="left" vertical="top" wrapText="1"/>
    </xf>
    <xf numFmtId="0" fontId="13" fillId="0" borderId="6" xfId="5" applyFont="1" applyBorder="1" applyAlignment="1">
      <alignment vertical="center" wrapText="1"/>
    </xf>
    <xf numFmtId="0" fontId="6" fillId="0" borderId="6" xfId="1" applyFont="1" applyFill="1" applyBorder="1" applyAlignment="1" applyProtection="1">
      <alignment vertical="top" wrapText="1"/>
    </xf>
    <xf numFmtId="49" fontId="16" fillId="0" borderId="0" xfId="3" applyNumberFormat="1" applyFont="1" applyAlignment="1">
      <alignment vertical="top" wrapText="1"/>
    </xf>
    <xf numFmtId="164" fontId="16" fillId="0" borderId="0" xfId="3" applyNumberFormat="1" applyFont="1" applyAlignment="1">
      <alignment horizontal="center" vertical="top" wrapText="1"/>
    </xf>
    <xf numFmtId="49" fontId="13" fillId="0" borderId="0" xfId="3" applyNumberFormat="1" applyFont="1" applyAlignment="1">
      <alignment vertical="top" wrapText="1"/>
    </xf>
    <xf numFmtId="0" fontId="5" fillId="0" borderId="0" xfId="1" applyFill="1" applyAlignment="1" applyProtection="1">
      <alignment horizontal="center" vertical="center" wrapText="1"/>
    </xf>
    <xf numFmtId="49" fontId="17" fillId="0" borderId="0" xfId="1" applyNumberFormat="1" applyFont="1" applyFill="1" applyBorder="1" applyAlignment="1" applyProtection="1">
      <alignment horizontal="center" vertical="center" wrapText="1"/>
    </xf>
    <xf numFmtId="49" fontId="13" fillId="0" borderId="0" xfId="3" applyNumberFormat="1" applyFont="1" applyAlignment="1">
      <alignment horizontal="center" vertical="center" wrapText="1"/>
    </xf>
    <xf numFmtId="49" fontId="16" fillId="0" borderId="0" xfId="3" applyNumberFormat="1" applyFont="1" applyAlignment="1">
      <alignment horizontal="center" vertical="center" wrapText="1"/>
    </xf>
    <xf numFmtId="1" fontId="16" fillId="0" borderId="0" xfId="3" applyNumberFormat="1" applyFont="1" applyAlignment="1">
      <alignment vertical="center" wrapText="1"/>
    </xf>
    <xf numFmtId="0" fontId="16" fillId="0" borderId="0" xfId="3" applyFont="1" applyAlignment="1">
      <alignment horizontal="center" vertical="top" wrapText="1"/>
    </xf>
    <xf numFmtId="49" fontId="5" fillId="0" borderId="0" xfId="1" applyNumberFormat="1" applyFill="1" applyBorder="1" applyAlignment="1" applyProtection="1">
      <alignment vertical="top" wrapText="1"/>
    </xf>
    <xf numFmtId="0" fontId="16" fillId="0" borderId="0" xfId="3" applyFont="1" applyAlignment="1">
      <alignment horizontal="left" vertical="top" wrapText="1"/>
    </xf>
    <xf numFmtId="49" fontId="16" fillId="0" borderId="0" xfId="3" applyNumberFormat="1" applyFont="1" applyAlignment="1">
      <alignment horizontal="left" vertical="top" wrapText="1"/>
    </xf>
    <xf numFmtId="49" fontId="16" fillId="0" borderId="6" xfId="3" applyNumberFormat="1" applyFont="1" applyBorder="1" applyAlignment="1">
      <alignment vertical="top" wrapText="1"/>
    </xf>
    <xf numFmtId="49" fontId="17" fillId="0" borderId="0" xfId="1" applyNumberFormat="1" applyFont="1" applyFill="1" applyBorder="1" applyAlignment="1" applyProtection="1">
      <alignment vertical="top" wrapText="1"/>
    </xf>
    <xf numFmtId="164" fontId="16" fillId="0" borderId="0" xfId="3" applyNumberFormat="1" applyFont="1" applyAlignment="1">
      <alignment horizontal="center" vertical="center" wrapText="1"/>
    </xf>
    <xf numFmtId="1" fontId="16" fillId="0" borderId="0" xfId="3" applyNumberFormat="1" applyFont="1" applyAlignment="1">
      <alignment horizontal="center" vertical="center" wrapText="1"/>
    </xf>
    <xf numFmtId="164" fontId="16" fillId="0" borderId="6" xfId="3" applyNumberFormat="1" applyFont="1" applyBorder="1" applyAlignment="1">
      <alignment horizontal="center" vertical="top" wrapText="1"/>
    </xf>
    <xf numFmtId="49" fontId="17" fillId="0" borderId="6" xfId="1" applyNumberFormat="1" applyFont="1" applyFill="1" applyBorder="1" applyAlignment="1" applyProtection="1">
      <alignment horizontal="center" vertical="center" wrapText="1"/>
    </xf>
    <xf numFmtId="49" fontId="13" fillId="0" borderId="6" xfId="3" applyNumberFormat="1" applyFont="1" applyBorder="1" applyAlignment="1">
      <alignment horizontal="center" vertical="center" wrapText="1"/>
    </xf>
    <xf numFmtId="49" fontId="16" fillId="0" borderId="6" xfId="3" applyNumberFormat="1" applyFont="1" applyBorder="1" applyAlignment="1">
      <alignment horizontal="center" vertical="center" wrapText="1"/>
    </xf>
    <xf numFmtId="49" fontId="16" fillId="0" borderId="6" xfId="3" applyNumberFormat="1" applyFont="1" applyBorder="1" applyAlignment="1">
      <alignment horizontal="center" vertical="top" wrapText="1"/>
    </xf>
    <xf numFmtId="49" fontId="5" fillId="0" borderId="6" xfId="1" applyNumberFormat="1" applyFill="1" applyBorder="1" applyAlignment="1" applyProtection="1">
      <alignment vertical="top" wrapText="1"/>
    </xf>
    <xf numFmtId="0" fontId="16" fillId="0" borderId="6" xfId="3" applyFont="1" applyBorder="1" applyAlignment="1">
      <alignment vertical="top" wrapText="1"/>
    </xf>
    <xf numFmtId="49" fontId="17" fillId="0" borderId="6" xfId="1" applyNumberFormat="1" applyFont="1" applyFill="1" applyBorder="1" applyAlignment="1" applyProtection="1">
      <alignment vertical="top" wrapText="1"/>
    </xf>
    <xf numFmtId="164" fontId="16" fillId="0" borderId="6" xfId="3" applyNumberFormat="1" applyFont="1" applyBorder="1" applyAlignment="1">
      <alignment horizontal="center" vertical="center" wrapText="1"/>
    </xf>
    <xf numFmtId="164" fontId="16" fillId="0" borderId="7" xfId="3" applyNumberFormat="1" applyFont="1" applyBorder="1" applyAlignment="1">
      <alignment horizontal="center" vertical="top" wrapText="1"/>
    </xf>
    <xf numFmtId="1" fontId="16" fillId="0" borderId="6" xfId="3" applyNumberFormat="1" applyFont="1" applyBorder="1" applyAlignment="1">
      <alignment vertical="center" wrapText="1"/>
    </xf>
    <xf numFmtId="0" fontId="16" fillId="2" borderId="0" xfId="3" applyFont="1" applyFill="1" applyAlignment="1">
      <alignment vertical="top" wrapText="1"/>
    </xf>
    <xf numFmtId="49" fontId="16" fillId="2" borderId="8" xfId="3" applyNumberFormat="1" applyFont="1" applyFill="1" applyBorder="1" applyAlignment="1">
      <alignment vertical="top" wrapText="1"/>
    </xf>
    <xf numFmtId="164" fontId="16" fillId="2" borderId="0" xfId="3" applyNumberFormat="1" applyFont="1" applyFill="1" applyAlignment="1">
      <alignment horizontal="center" vertical="top" wrapText="1"/>
    </xf>
    <xf numFmtId="49" fontId="16" fillId="2" borderId="0" xfId="3" applyNumberFormat="1" applyFont="1" applyFill="1" applyAlignment="1">
      <alignment vertical="top" wrapText="1"/>
    </xf>
    <xf numFmtId="49" fontId="13" fillId="2" borderId="0" xfId="3" applyNumberFormat="1" applyFont="1" applyFill="1" applyAlignment="1">
      <alignment vertical="top" wrapText="1"/>
    </xf>
    <xf numFmtId="0" fontId="5" fillId="2" borderId="0" xfId="1" applyFill="1" applyAlignment="1" applyProtection="1">
      <alignment horizontal="center" vertical="center" wrapText="1"/>
    </xf>
    <xf numFmtId="49" fontId="17" fillId="2" borderId="6" xfId="1" applyNumberFormat="1" applyFont="1" applyFill="1" applyBorder="1" applyAlignment="1" applyProtection="1">
      <alignment horizontal="center" vertical="center" wrapText="1"/>
    </xf>
    <xf numFmtId="49" fontId="13" fillId="2" borderId="6" xfId="3" applyNumberFormat="1" applyFont="1" applyFill="1" applyBorder="1" applyAlignment="1">
      <alignment horizontal="center" vertical="center" wrapText="1"/>
    </xf>
    <xf numFmtId="49" fontId="16" fillId="2" borderId="6" xfId="3" applyNumberFormat="1" applyFont="1" applyFill="1" applyBorder="1" applyAlignment="1">
      <alignment horizontal="center" vertical="center" wrapText="1"/>
    </xf>
    <xf numFmtId="1" fontId="16" fillId="2" borderId="6" xfId="3" applyNumberFormat="1" applyFont="1" applyFill="1" applyBorder="1" applyAlignment="1">
      <alignment vertical="center" wrapText="1"/>
    </xf>
    <xf numFmtId="49" fontId="16" fillId="2" borderId="6" xfId="3" applyNumberFormat="1" applyFont="1" applyFill="1" applyBorder="1" applyAlignment="1">
      <alignment vertical="top" wrapText="1"/>
    </xf>
    <xf numFmtId="49" fontId="16" fillId="2" borderId="6" xfId="3" applyNumberFormat="1" applyFont="1" applyFill="1" applyBorder="1" applyAlignment="1">
      <alignment horizontal="center" vertical="top" wrapText="1"/>
    </xf>
    <xf numFmtId="49" fontId="5" fillId="2" borderId="6" xfId="1" applyNumberFormat="1" applyFill="1" applyBorder="1" applyAlignment="1" applyProtection="1">
      <alignment vertical="top" wrapText="1"/>
    </xf>
    <xf numFmtId="49" fontId="16" fillId="2" borderId="6" xfId="3" applyNumberFormat="1" applyFont="1" applyFill="1" applyBorder="1" applyAlignment="1">
      <alignment horizontal="left" vertical="top" wrapText="1"/>
    </xf>
    <xf numFmtId="0" fontId="16" fillId="2" borderId="6" xfId="3" applyFont="1" applyFill="1" applyBorder="1" applyAlignment="1">
      <alignment vertical="top" wrapText="1"/>
    </xf>
    <xf numFmtId="0" fontId="5" fillId="2" borderId="0" xfId="1" applyFill="1" applyBorder="1" applyAlignment="1" applyProtection="1">
      <alignment vertical="top" wrapText="1"/>
    </xf>
    <xf numFmtId="164" fontId="16" fillId="2" borderId="0" xfId="3" applyNumberFormat="1" applyFont="1" applyFill="1" applyAlignment="1">
      <alignment horizontal="center" vertical="center" wrapText="1"/>
    </xf>
    <xf numFmtId="49" fontId="16" fillId="2" borderId="0" xfId="3" applyNumberFormat="1" applyFont="1" applyFill="1" applyAlignment="1">
      <alignment horizontal="center" vertical="center" wrapText="1"/>
    </xf>
    <xf numFmtId="165" fontId="16" fillId="2" borderId="0" xfId="3" applyNumberFormat="1" applyFont="1" applyFill="1" applyAlignment="1">
      <alignment horizontal="center" vertical="center" wrapText="1"/>
    </xf>
    <xf numFmtId="1" fontId="16" fillId="2" borderId="0" xfId="3" applyNumberFormat="1" applyFont="1" applyFill="1" applyAlignment="1">
      <alignment horizontal="center" vertical="center" wrapText="1"/>
    </xf>
    <xf numFmtId="0" fontId="18" fillId="0" borderId="8" xfId="5" applyFont="1" applyBorder="1" applyAlignment="1">
      <alignment horizontal="left" vertical="top" wrapText="1"/>
    </xf>
    <xf numFmtId="164" fontId="13" fillId="0" borderId="0" xfId="5" applyNumberFormat="1" applyFont="1" applyAlignment="1">
      <alignment horizontal="center" vertical="top" wrapText="1"/>
    </xf>
    <xf numFmtId="0" fontId="13" fillId="0" borderId="0" xfId="5" applyFont="1" applyAlignment="1">
      <alignment vertical="center" wrapText="1"/>
    </xf>
    <xf numFmtId="0" fontId="13" fillId="0" borderId="0" xfId="5" applyFont="1" applyAlignment="1">
      <alignment horizontal="center" vertical="top" wrapText="1"/>
    </xf>
    <xf numFmtId="49" fontId="13" fillId="0" borderId="0" xfId="5" applyNumberFormat="1" applyFont="1" applyAlignment="1">
      <alignment horizontal="left" vertical="top" wrapText="1"/>
    </xf>
    <xf numFmtId="0" fontId="17" fillId="0" borderId="0" xfId="1" applyFont="1" applyFill="1" applyAlignment="1" applyProtection="1">
      <alignment vertical="top" wrapText="1"/>
    </xf>
    <xf numFmtId="164" fontId="13" fillId="0" borderId="0" xfId="5" applyNumberFormat="1" applyFont="1" applyAlignment="1">
      <alignment horizontal="center" vertical="center" wrapText="1"/>
    </xf>
    <xf numFmtId="49" fontId="13" fillId="0" borderId="0" xfId="5" applyNumberFormat="1" applyFont="1" applyAlignment="1">
      <alignment horizontal="center" vertical="center" wrapText="1"/>
    </xf>
    <xf numFmtId="0" fontId="13" fillId="2" borderId="0" xfId="5" applyFont="1" applyFill="1" applyAlignment="1">
      <alignment vertical="top" wrapText="1"/>
    </xf>
    <xf numFmtId="164" fontId="13" fillId="2" borderId="0" xfId="5" applyNumberFormat="1" applyFont="1" applyFill="1" applyAlignment="1">
      <alignment horizontal="center" vertical="top" wrapText="1"/>
    </xf>
    <xf numFmtId="1" fontId="17" fillId="2" borderId="0" xfId="1" applyNumberFormat="1" applyFont="1" applyFill="1" applyAlignment="1" applyProtection="1">
      <alignment horizontal="center" vertical="center" wrapText="1"/>
    </xf>
    <xf numFmtId="0" fontId="13" fillId="2" borderId="0" xfId="5" applyFont="1" applyFill="1" applyAlignment="1">
      <alignment horizontal="center" vertical="center" wrapText="1"/>
    </xf>
    <xf numFmtId="0" fontId="13" fillId="2" borderId="0" xfId="5" applyFont="1" applyFill="1" applyAlignment="1">
      <alignment vertical="center" wrapText="1"/>
    </xf>
    <xf numFmtId="0" fontId="13" fillId="2" borderId="0" xfId="5" applyFont="1" applyFill="1" applyAlignment="1">
      <alignment horizontal="center" vertical="top" wrapText="1"/>
    </xf>
    <xf numFmtId="49" fontId="13" fillId="2" borderId="0" xfId="5" applyNumberFormat="1" applyFont="1" applyFill="1" applyAlignment="1">
      <alignment horizontal="left" vertical="top" wrapText="1"/>
    </xf>
    <xf numFmtId="0" fontId="13" fillId="2" borderId="6" xfId="5" applyFont="1" applyFill="1" applyBorder="1" applyAlignment="1">
      <alignment vertical="top" wrapText="1"/>
    </xf>
    <xf numFmtId="0" fontId="16" fillId="2" borderId="6" xfId="5" applyFont="1" applyFill="1" applyBorder="1" applyAlignment="1">
      <alignment vertical="top" wrapText="1"/>
    </xf>
    <xf numFmtId="164" fontId="13" fillId="2" borderId="0" xfId="5" applyNumberFormat="1" applyFont="1" applyFill="1" applyAlignment="1">
      <alignment horizontal="center" vertical="center" wrapText="1"/>
    </xf>
    <xf numFmtId="49" fontId="13" fillId="2" borderId="0" xfId="5" applyNumberFormat="1" applyFont="1" applyFill="1" applyAlignment="1">
      <alignment horizontal="center" vertical="center" wrapText="1"/>
    </xf>
    <xf numFmtId="1" fontId="13" fillId="2" borderId="0" xfId="5" applyNumberFormat="1" applyFont="1" applyFill="1" applyAlignment="1">
      <alignment horizontal="center" vertical="center" wrapText="1"/>
    </xf>
    <xf numFmtId="0" fontId="17" fillId="0" borderId="0" xfId="1" applyFont="1" applyFill="1" applyAlignment="1" applyProtection="1">
      <alignment horizontal="center" vertical="center" wrapText="1"/>
    </xf>
    <xf numFmtId="0" fontId="5" fillId="0" borderId="0" xfId="1" applyFill="1" applyAlignment="1" applyProtection="1"/>
    <xf numFmtId="49" fontId="13" fillId="0" borderId="6" xfId="5" applyNumberFormat="1" applyFont="1" applyBorder="1" applyAlignment="1">
      <alignment vertical="top" wrapText="1"/>
    </xf>
    <xf numFmtId="0" fontId="16" fillId="0" borderId="0" xfId="5" applyFont="1" applyAlignment="1">
      <alignment vertical="top" wrapText="1"/>
    </xf>
    <xf numFmtId="0" fontId="17" fillId="0" borderId="6" xfId="1" applyFont="1" applyFill="1" applyBorder="1" applyAlignment="1" applyProtection="1">
      <alignment vertical="center" wrapText="1"/>
    </xf>
    <xf numFmtId="0" fontId="5" fillId="0" borderId="0" xfId="1" applyFill="1" applyBorder="1" applyAlignment="1" applyProtection="1">
      <alignment vertical="center" wrapText="1"/>
    </xf>
    <xf numFmtId="0" fontId="16" fillId="0" borderId="0" xfId="3" applyFont="1" applyAlignment="1">
      <alignment horizontal="center" vertical="center" wrapText="1"/>
    </xf>
    <xf numFmtId="49" fontId="16" fillId="0" borderId="0" xfId="3" applyNumberFormat="1" applyFont="1" applyAlignment="1">
      <alignment horizontal="center" vertical="top" wrapText="1"/>
    </xf>
    <xf numFmtId="0" fontId="5" fillId="0" borderId="0" xfId="1" applyNumberFormat="1" applyFill="1" applyAlignment="1" applyProtection="1">
      <alignment horizontal="center" vertical="center" wrapText="1"/>
    </xf>
    <xf numFmtId="0" fontId="17" fillId="0" borderId="0" xfId="1" applyNumberFormat="1" applyFont="1" applyFill="1" applyBorder="1" applyAlignment="1" applyProtection="1">
      <alignment horizontal="center" vertical="center" wrapText="1"/>
    </xf>
    <xf numFmtId="49" fontId="16" fillId="0" borderId="0" xfId="3" applyNumberFormat="1" applyFont="1" applyAlignment="1">
      <alignment vertical="center" wrapText="1"/>
    </xf>
    <xf numFmtId="49" fontId="17" fillId="0" borderId="0" xfId="1" applyNumberFormat="1" applyFont="1" applyFill="1" applyAlignment="1" applyProtection="1">
      <alignment horizontal="center" vertical="center" wrapText="1"/>
    </xf>
    <xf numFmtId="1" fontId="17" fillId="0" borderId="0" xfId="1" applyNumberFormat="1" applyFont="1" applyFill="1" applyAlignment="1" applyProtection="1">
      <alignment horizontal="center" vertical="center" wrapText="1"/>
    </xf>
    <xf numFmtId="0" fontId="18" fillId="0" borderId="0" xfId="5" applyFont="1" applyAlignment="1">
      <alignment horizontal="left" vertical="top" wrapText="1"/>
    </xf>
    <xf numFmtId="1" fontId="16" fillId="0" borderId="0" xfId="3" applyNumberFormat="1" applyFont="1" applyAlignment="1">
      <alignment horizontal="left" vertical="top" wrapText="1"/>
    </xf>
    <xf numFmtId="49" fontId="13" fillId="0" borderId="0" xfId="5" applyNumberFormat="1" applyFont="1" applyAlignment="1">
      <alignment horizontal="center" vertical="top" wrapText="1"/>
    </xf>
    <xf numFmtId="49" fontId="13" fillId="0" borderId="0" xfId="1" applyNumberFormat="1" applyFont="1" applyFill="1" applyBorder="1" applyAlignment="1" applyProtection="1">
      <alignment horizontal="left" vertical="top" wrapText="1"/>
    </xf>
    <xf numFmtId="0" fontId="18" fillId="0" borderId="0" xfId="5" applyFont="1" applyAlignment="1">
      <alignment vertical="top" wrapText="1"/>
    </xf>
    <xf numFmtId="0" fontId="17" fillId="0" borderId="0" xfId="1" applyFont="1" applyFill="1" applyAlignment="1" applyProtection="1">
      <alignment horizontal="left" vertical="top" wrapText="1"/>
    </xf>
    <xf numFmtId="49" fontId="17" fillId="0" borderId="0" xfId="1" applyNumberFormat="1" applyFont="1" applyFill="1" applyAlignment="1" applyProtection="1">
      <alignment vertical="top" wrapText="1"/>
    </xf>
    <xf numFmtId="49" fontId="18" fillId="0" borderId="0" xfId="5" applyNumberFormat="1" applyFont="1" applyAlignment="1">
      <alignment horizontal="center" vertical="center" wrapText="1"/>
    </xf>
    <xf numFmtId="49" fontId="5" fillId="0" borderId="0" xfId="1" applyNumberFormat="1" applyFill="1" applyAlignment="1" applyProtection="1">
      <alignment vertical="top" wrapText="1"/>
    </xf>
    <xf numFmtId="49" fontId="16" fillId="0" borderId="7" xfId="3" applyNumberFormat="1" applyFont="1" applyBorder="1" applyAlignment="1">
      <alignment vertical="top" wrapText="1"/>
    </xf>
    <xf numFmtId="0" fontId="13" fillId="0" borderId="9" xfId="5" applyFont="1" applyBorder="1" applyAlignment="1">
      <alignment vertical="top" wrapText="1"/>
    </xf>
    <xf numFmtId="0" fontId="13" fillId="0" borderId="10" xfId="5" applyFont="1" applyBorder="1" applyAlignment="1">
      <alignment vertical="top" wrapText="1"/>
    </xf>
    <xf numFmtId="16" fontId="13" fillId="0" borderId="0" xfId="5" applyNumberFormat="1" applyFont="1" applyAlignment="1">
      <alignment vertical="top" wrapText="1"/>
    </xf>
    <xf numFmtId="0" fontId="13" fillId="0" borderId="11" xfId="5" applyFont="1" applyBorder="1" applyAlignment="1">
      <alignment vertical="top" wrapText="1"/>
    </xf>
    <xf numFmtId="164" fontId="13" fillId="0" borderId="12" xfId="5" applyNumberFormat="1" applyFont="1" applyBorder="1" applyAlignment="1">
      <alignment horizontal="center" vertical="top" wrapText="1"/>
    </xf>
    <xf numFmtId="0" fontId="5" fillId="0" borderId="0" xfId="1" applyAlignment="1" applyProtection="1"/>
    <xf numFmtId="0" fontId="16" fillId="0" borderId="13" xfId="5" applyFont="1" applyBorder="1" applyAlignment="1">
      <alignment vertical="top" wrapText="1"/>
    </xf>
    <xf numFmtId="0" fontId="13" fillId="0" borderId="0" xfId="0" applyFont="1" applyAlignment="1">
      <alignment vertical="top" wrapText="1"/>
    </xf>
    <xf numFmtId="0" fontId="13" fillId="0" borderId="14" xfId="5" applyFont="1" applyBorder="1" applyAlignment="1">
      <alignment vertical="top" wrapText="1"/>
    </xf>
    <xf numFmtId="0" fontId="13" fillId="0" borderId="13" xfId="5" applyFont="1" applyBorder="1" applyAlignment="1">
      <alignment vertical="top" wrapText="1"/>
    </xf>
    <xf numFmtId="0" fontId="13" fillId="2" borderId="13" xfId="5" applyFont="1" applyFill="1" applyBorder="1" applyAlignment="1">
      <alignment vertical="top" wrapText="1"/>
    </xf>
    <xf numFmtId="164" fontId="13" fillId="2" borderId="6" xfId="5" applyNumberFormat="1" applyFont="1" applyFill="1" applyBorder="1" applyAlignment="1">
      <alignment horizontal="center" vertical="top" wrapText="1"/>
    </xf>
    <xf numFmtId="0" fontId="13" fillId="2" borderId="6" xfId="5" applyFont="1" applyFill="1" applyBorder="1" applyAlignment="1">
      <alignment horizontal="center" vertical="center" wrapText="1"/>
    </xf>
    <xf numFmtId="0" fontId="13" fillId="2" borderId="6" xfId="5" applyFont="1" applyFill="1" applyBorder="1" applyAlignment="1">
      <alignment vertical="center" wrapText="1"/>
    </xf>
    <xf numFmtId="49" fontId="13" fillId="2" borderId="6" xfId="5" applyNumberFormat="1" applyFont="1" applyFill="1" applyBorder="1" applyAlignment="1">
      <alignment vertical="top" wrapText="1"/>
    </xf>
    <xf numFmtId="0" fontId="5" fillId="2" borderId="6" xfId="1" applyFill="1" applyBorder="1" applyAlignment="1" applyProtection="1">
      <alignment vertical="top" wrapText="1"/>
    </xf>
    <xf numFmtId="49" fontId="13" fillId="2" borderId="6" xfId="5" applyNumberFormat="1" applyFont="1" applyFill="1" applyBorder="1" applyAlignment="1">
      <alignment horizontal="left" vertical="top" wrapText="1"/>
    </xf>
    <xf numFmtId="164" fontId="13" fillId="2" borderId="6" xfId="5" applyNumberFormat="1" applyFont="1" applyFill="1" applyBorder="1" applyAlignment="1">
      <alignment horizontal="center" vertical="center" wrapText="1"/>
    </xf>
    <xf numFmtId="49" fontId="13" fillId="2" borderId="6" xfId="5" applyNumberFormat="1" applyFont="1" applyFill="1" applyBorder="1" applyAlignment="1">
      <alignment horizontal="center" vertical="center" wrapText="1"/>
    </xf>
    <xf numFmtId="49" fontId="16" fillId="0" borderId="6" xfId="1" applyNumberFormat="1" applyFont="1" applyFill="1" applyBorder="1" applyAlignment="1" applyProtection="1">
      <alignment vertical="top" wrapText="1"/>
    </xf>
    <xf numFmtId="0" fontId="13" fillId="0" borderId="0" xfId="0" applyFont="1" applyAlignment="1">
      <alignment horizontal="center" vertical="center" wrapText="1"/>
    </xf>
    <xf numFmtId="49" fontId="16" fillId="0" borderId="9" xfId="3" applyNumberFormat="1" applyFont="1" applyBorder="1" applyAlignment="1">
      <alignment vertical="top" wrapText="1"/>
    </xf>
    <xf numFmtId="1" fontId="17" fillId="0" borderId="0" xfId="1" applyNumberFormat="1" applyFont="1" applyFill="1" applyAlignment="1" applyProtection="1">
      <alignment horizontal="center" vertical="top" wrapText="1"/>
    </xf>
    <xf numFmtId="49" fontId="17" fillId="0" borderId="0" xfId="1" applyNumberFormat="1" applyFont="1" applyFill="1" applyBorder="1" applyAlignment="1" applyProtection="1">
      <alignment horizontal="center" vertical="top" wrapText="1"/>
    </xf>
    <xf numFmtId="0" fontId="19" fillId="0" borderId="0" xfId="0" applyFont="1" applyAlignment="1">
      <alignment vertical="top"/>
    </xf>
    <xf numFmtId="0" fontId="19" fillId="0" borderId="0" xfId="0" applyFont="1" applyAlignment="1">
      <alignment vertical="top" wrapText="1"/>
    </xf>
    <xf numFmtId="165" fontId="16" fillId="0" borderId="0" xfId="3" applyNumberFormat="1" applyFont="1" applyAlignment="1">
      <alignment horizontal="center" vertical="top" wrapText="1"/>
    </xf>
    <xf numFmtId="1" fontId="16" fillId="0" borderId="0" xfId="3" applyNumberFormat="1" applyFont="1" applyAlignment="1">
      <alignment horizontal="center" vertical="top" wrapText="1"/>
    </xf>
    <xf numFmtId="0" fontId="4" fillId="0" borderId="0" xfId="0" applyFont="1" applyAlignment="1">
      <alignment vertical="top" wrapText="1"/>
    </xf>
    <xf numFmtId="49" fontId="16" fillId="0" borderId="15" xfId="3" applyNumberFormat="1" applyFont="1" applyBorder="1" applyAlignment="1">
      <alignment vertical="top" wrapText="1"/>
    </xf>
    <xf numFmtId="49" fontId="16" fillId="2" borderId="0" xfId="3" applyNumberFormat="1" applyFont="1" applyFill="1" applyAlignment="1">
      <alignment horizontal="center" vertical="top" wrapText="1"/>
    </xf>
    <xf numFmtId="49" fontId="20" fillId="2" borderId="0" xfId="1" applyNumberFormat="1" applyFont="1" applyFill="1" applyBorder="1" applyAlignment="1" applyProtection="1">
      <alignment vertical="top" wrapText="1"/>
    </xf>
    <xf numFmtId="49" fontId="16" fillId="2" borderId="0" xfId="3" applyNumberFormat="1" applyFont="1" applyFill="1" applyAlignment="1">
      <alignment horizontal="left" vertical="top" wrapText="1"/>
    </xf>
    <xf numFmtId="164" fontId="13" fillId="0" borderId="0" xfId="0" applyNumberFormat="1" applyFont="1" applyAlignment="1">
      <alignment horizontal="center" vertical="top" wrapText="1"/>
    </xf>
    <xf numFmtId="1" fontId="13" fillId="0" borderId="0" xfId="0" applyNumberFormat="1" applyFont="1" applyAlignment="1">
      <alignment vertical="top" wrapText="1"/>
    </xf>
    <xf numFmtId="0" fontId="13" fillId="0" borderId="0" xfId="0" applyFont="1" applyAlignment="1">
      <alignment vertical="center" wrapText="1"/>
    </xf>
    <xf numFmtId="0" fontId="13" fillId="0" borderId="0" xfId="0" applyFont="1" applyAlignment="1">
      <alignment horizontal="center" vertical="top" wrapText="1"/>
    </xf>
    <xf numFmtId="49" fontId="13" fillId="0" borderId="0" xfId="0" applyNumberFormat="1" applyFont="1" applyAlignment="1">
      <alignment horizontal="left" vertical="top" wrapText="1"/>
    </xf>
    <xf numFmtId="164" fontId="13"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1"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49" fontId="6" fillId="0" borderId="0" xfId="1" applyNumberFormat="1" applyFont="1" applyFill="1" applyBorder="1" applyAlignment="1" applyProtection="1">
      <alignment vertical="top" wrapText="1"/>
    </xf>
    <xf numFmtId="165" fontId="22" fillId="0" borderId="0" xfId="0" applyNumberFormat="1" applyFont="1" applyAlignment="1">
      <alignment horizontal="center" vertical="center" wrapText="1"/>
    </xf>
    <xf numFmtId="49" fontId="16" fillId="0" borderId="13" xfId="3" applyNumberFormat="1" applyFont="1" applyBorder="1" applyAlignment="1">
      <alignment vertical="top" wrapText="1"/>
    </xf>
    <xf numFmtId="164" fontId="16" fillId="0" borderId="13" xfId="3" applyNumberFormat="1" applyFont="1" applyBorder="1" applyAlignment="1">
      <alignment horizontal="center" vertical="top" wrapText="1"/>
    </xf>
    <xf numFmtId="49" fontId="17" fillId="0" borderId="13" xfId="1" applyNumberFormat="1" applyFont="1" applyFill="1" applyBorder="1" applyAlignment="1" applyProtection="1">
      <alignment horizontal="center" vertical="center" wrapText="1"/>
    </xf>
    <xf numFmtId="49" fontId="16" fillId="0" borderId="13" xfId="3" applyNumberFormat="1" applyFont="1" applyBorder="1" applyAlignment="1">
      <alignment horizontal="center" vertical="center" wrapText="1"/>
    </xf>
    <xf numFmtId="49" fontId="16" fillId="0" borderId="13" xfId="3" applyNumberFormat="1" applyFont="1" applyBorder="1" applyAlignment="1">
      <alignment vertical="center" wrapText="1"/>
    </xf>
    <xf numFmtId="49" fontId="16" fillId="0" borderId="13" xfId="3" applyNumberFormat="1" applyFont="1" applyBorder="1" applyAlignment="1">
      <alignment horizontal="center" vertical="top" wrapText="1"/>
    </xf>
    <xf numFmtId="49" fontId="5" fillId="0" borderId="13" xfId="1" applyNumberFormat="1" applyFill="1" applyBorder="1" applyAlignment="1" applyProtection="1">
      <alignment vertical="top" wrapText="1"/>
    </xf>
    <xf numFmtId="49" fontId="16" fillId="0" borderId="13" xfId="3" applyNumberFormat="1" applyFont="1" applyBorder="1" applyAlignment="1">
      <alignment horizontal="left" vertical="top" wrapText="1"/>
    </xf>
    <xf numFmtId="0" fontId="16" fillId="0" borderId="13" xfId="3" applyFont="1" applyBorder="1" applyAlignment="1">
      <alignment vertical="top" wrapText="1"/>
    </xf>
    <xf numFmtId="0" fontId="0" fillId="0" borderId="0" xfId="0" applyAlignment="1">
      <alignment wrapText="1"/>
    </xf>
    <xf numFmtId="0" fontId="11" fillId="0" borderId="0" xfId="5" applyFont="1" applyAlignment="1">
      <alignment wrapText="1"/>
    </xf>
    <xf numFmtId="0" fontId="2" fillId="0" borderId="2" xfId="0" applyFont="1" applyBorder="1" applyAlignment="1">
      <alignment horizontal="center" vertical="center" wrapText="1"/>
    </xf>
    <xf numFmtId="10" fontId="0" fillId="0" borderId="4" xfId="0" applyNumberFormat="1" applyBorder="1" applyAlignment="1">
      <alignment horizontal="center" vertical="center" wrapText="1"/>
    </xf>
    <xf numFmtId="1" fontId="16" fillId="0" borderId="2" xfId="3" applyNumberFormat="1" applyFont="1" applyBorder="1" applyAlignment="1">
      <alignment horizontal="center" vertical="center" wrapText="1"/>
    </xf>
    <xf numFmtId="1" fontId="16" fillId="0" borderId="4" xfId="3" applyNumberFormat="1" applyFont="1" applyBorder="1" applyAlignment="1">
      <alignment horizontal="center" vertical="center" wrapText="1"/>
    </xf>
    <xf numFmtId="0" fontId="4" fillId="0" borderId="4" xfId="0" applyFont="1" applyBorder="1" applyAlignment="1">
      <alignment horizontal="center" vertical="center" wrapText="1"/>
    </xf>
    <xf numFmtId="0" fontId="12" fillId="3" borderId="0" xfId="5" applyFont="1" applyFill="1" applyAlignment="1">
      <alignment vertical="center" wrapText="1"/>
    </xf>
    <xf numFmtId="0" fontId="0" fillId="3" borderId="0" xfId="0" applyFill="1" applyAlignment="1">
      <alignment wrapText="1"/>
    </xf>
    <xf numFmtId="164" fontId="23" fillId="3" borderId="0" xfId="5" applyNumberFormat="1" applyFont="1" applyFill="1" applyAlignment="1">
      <alignment horizontal="center" vertical="center" wrapText="1"/>
    </xf>
    <xf numFmtId="1" fontId="23" fillId="3" borderId="0" xfId="5" applyNumberFormat="1" applyFont="1" applyFill="1" applyAlignment="1">
      <alignment horizontal="center" vertical="center" wrapText="1"/>
    </xf>
    <xf numFmtId="0" fontId="23" fillId="3" borderId="0" xfId="5" applyFont="1" applyFill="1" applyAlignment="1">
      <alignment horizontal="center" vertical="center" wrapText="1"/>
    </xf>
    <xf numFmtId="0" fontId="23" fillId="3" borderId="0" xfId="5" applyFont="1" applyFill="1" applyAlignment="1">
      <alignment vertical="center" wrapText="1"/>
    </xf>
    <xf numFmtId="49" fontId="23" fillId="3" borderId="0" xfId="5" applyNumberFormat="1" applyFont="1" applyFill="1" applyAlignment="1">
      <alignment horizontal="left" vertical="center" wrapText="1"/>
    </xf>
    <xf numFmtId="49" fontId="23" fillId="3" borderId="0" xfId="5" applyNumberFormat="1" applyFont="1" applyFill="1" applyAlignment="1">
      <alignment horizontal="center" vertical="center" wrapText="1"/>
    </xf>
    <xf numFmtId="165" fontId="23" fillId="3" borderId="0" xfId="5" applyNumberFormat="1" applyFont="1" applyFill="1" applyAlignment="1">
      <alignment horizontal="center" vertical="center" wrapText="1"/>
    </xf>
    <xf numFmtId="0" fontId="0" fillId="3" borderId="0" xfId="0" applyFill="1" applyAlignment="1">
      <alignment horizontal="center" vertical="center" wrapText="1"/>
    </xf>
    <xf numFmtId="0" fontId="2" fillId="0" borderId="0" xfId="0" applyFont="1" applyAlignment="1">
      <alignment horizontal="center" vertical="center" wrapText="1"/>
    </xf>
    <xf numFmtId="10" fontId="0" fillId="0" borderId="0" xfId="0" applyNumberFormat="1" applyAlignment="1">
      <alignment horizontal="center" vertical="center" wrapText="1"/>
    </xf>
    <xf numFmtId="0" fontId="24" fillId="4" borderId="0" xfId="5" applyFont="1" applyFill="1" applyAlignment="1">
      <alignment vertical="center"/>
    </xf>
    <xf numFmtId="0" fontId="25" fillId="4" borderId="0" xfId="0" applyFont="1" applyFill="1"/>
    <xf numFmtId="164" fontId="26" fillId="4" borderId="0" xfId="5" applyNumberFormat="1" applyFont="1" applyFill="1" applyAlignment="1">
      <alignment horizontal="center" vertical="center"/>
    </xf>
    <xf numFmtId="1" fontId="26" fillId="4" borderId="0" xfId="5" applyNumberFormat="1" applyFont="1" applyFill="1" applyAlignment="1">
      <alignment horizontal="center" vertical="center"/>
    </xf>
    <xf numFmtId="0" fontId="26" fillId="4" borderId="0" xfId="5" applyFont="1" applyFill="1" applyAlignment="1">
      <alignment horizontal="center" vertical="center"/>
    </xf>
    <xf numFmtId="0" fontId="26" fillId="4" borderId="0" xfId="5" applyFont="1" applyFill="1" applyAlignment="1">
      <alignment vertical="center"/>
    </xf>
    <xf numFmtId="49" fontId="26" fillId="4" borderId="0" xfId="5" applyNumberFormat="1" applyFont="1" applyFill="1" applyAlignment="1">
      <alignment horizontal="left" vertical="center"/>
    </xf>
    <xf numFmtId="49" fontId="26" fillId="4" borderId="0" xfId="5" applyNumberFormat="1" applyFont="1" applyFill="1" applyAlignment="1">
      <alignment horizontal="center" vertical="center"/>
    </xf>
    <xf numFmtId="165" fontId="26" fillId="4" borderId="0" xfId="5" applyNumberFormat="1" applyFont="1" applyFill="1" applyAlignment="1">
      <alignment horizontal="center" vertical="center"/>
    </xf>
    <xf numFmtId="0" fontId="25" fillId="4" borderId="0" xfId="0" applyFont="1" applyFill="1" applyAlignment="1">
      <alignment horizontal="center" vertical="center"/>
    </xf>
    <xf numFmtId="0" fontId="25" fillId="0" borderId="0" xfId="0" applyFont="1"/>
    <xf numFmtId="0" fontId="25" fillId="0" borderId="0" xfId="0" applyFont="1" applyAlignment="1">
      <alignment horizontal="center" vertical="center"/>
    </xf>
    <xf numFmtId="10" fontId="25" fillId="0" borderId="0" xfId="0" applyNumberFormat="1" applyFont="1" applyAlignment="1">
      <alignment horizontal="center" vertical="center"/>
    </xf>
    <xf numFmtId="49" fontId="13" fillId="0" borderId="6" xfId="5" applyNumberFormat="1" applyFont="1" applyBorder="1" applyAlignment="1">
      <alignment horizontal="center" vertical="top" wrapText="1"/>
    </xf>
    <xf numFmtId="49" fontId="20" fillId="0" borderId="6" xfId="1" applyNumberFormat="1" applyFont="1" applyFill="1" applyBorder="1" applyAlignment="1" applyProtection="1">
      <alignment horizontal="left" vertical="top" wrapText="1"/>
    </xf>
    <xf numFmtId="0" fontId="0" fillId="0" borderId="0" xfId="0" applyAlignment="1">
      <alignment horizontal="center" vertical="center" wrapText="1"/>
    </xf>
    <xf numFmtId="49" fontId="16" fillId="0" borderId="0" xfId="1" applyNumberFormat="1" applyFont="1" applyFill="1" applyAlignment="1" applyProtection="1">
      <alignment vertical="top" wrapText="1"/>
    </xf>
    <xf numFmtId="165" fontId="13" fillId="0" borderId="0" xfId="5" applyNumberFormat="1" applyFont="1" applyAlignment="1">
      <alignment horizontal="center" vertical="center" wrapText="1"/>
    </xf>
    <xf numFmtId="0" fontId="13" fillId="2" borderId="0" xfId="5" applyFont="1" applyFill="1" applyAlignment="1">
      <alignment horizontal="left" vertical="top" wrapText="1"/>
    </xf>
    <xf numFmtId="1" fontId="5" fillId="2" borderId="0" xfId="1" applyNumberFormat="1" applyFill="1" applyAlignment="1" applyProtection="1">
      <alignment horizontal="center" vertical="top" wrapText="1"/>
    </xf>
    <xf numFmtId="0" fontId="5" fillId="2" borderId="0" xfId="1" applyFill="1" applyAlignment="1" applyProtection="1">
      <alignment vertical="top" wrapText="1"/>
    </xf>
    <xf numFmtId="0" fontId="18" fillId="2" borderId="0" xfId="5" applyFont="1" applyFill="1" applyAlignment="1">
      <alignment vertical="top" wrapText="1"/>
    </xf>
    <xf numFmtId="0" fontId="5" fillId="2" borderId="0" xfId="1" applyFill="1" applyAlignment="1" applyProtection="1">
      <alignment horizontal="left" vertical="top" wrapText="1"/>
    </xf>
    <xf numFmtId="0" fontId="2" fillId="2" borderId="0" xfId="0" applyFont="1" applyFill="1" applyAlignment="1">
      <alignment vertical="top" wrapText="1"/>
    </xf>
    <xf numFmtId="49" fontId="13" fillId="2" borderId="0" xfId="5" applyNumberFormat="1" applyFont="1" applyFill="1" applyAlignment="1">
      <alignment horizontal="center" vertical="top" wrapText="1"/>
    </xf>
    <xf numFmtId="165" fontId="13" fillId="2" borderId="0" xfId="5" applyNumberFormat="1" applyFont="1" applyFill="1" applyAlignment="1">
      <alignment horizontal="center" vertical="top" wrapText="1"/>
    </xf>
    <xf numFmtId="0" fontId="0" fillId="2" borderId="0" xfId="0" applyFill="1" applyAlignment="1">
      <alignment horizontal="center" vertical="top" wrapText="1"/>
    </xf>
    <xf numFmtId="0" fontId="0" fillId="0" borderId="0" xfId="0" applyAlignment="1">
      <alignment vertical="top" wrapText="1"/>
    </xf>
    <xf numFmtId="1" fontId="5" fillId="0" borderId="0" xfId="1" applyNumberFormat="1" applyAlignment="1" applyProtection="1">
      <alignment horizontal="center" vertical="top" wrapText="1"/>
    </xf>
    <xf numFmtId="0" fontId="2" fillId="0" borderId="0" xfId="0" applyFont="1" applyAlignment="1">
      <alignment vertical="top" wrapText="1"/>
    </xf>
    <xf numFmtId="165" fontId="13" fillId="0" borderId="0" xfId="5" applyNumberFormat="1" applyFont="1" applyAlignment="1">
      <alignment horizontal="center" vertical="top" wrapText="1"/>
    </xf>
    <xf numFmtId="10" fontId="13" fillId="0" borderId="4" xfId="5" applyNumberFormat="1" applyFont="1" applyBorder="1" applyAlignment="1">
      <alignment horizontal="center" vertical="top" wrapText="1"/>
    </xf>
    <xf numFmtId="165" fontId="13" fillId="0" borderId="2" xfId="5" applyNumberFormat="1" applyFont="1" applyBorder="1" applyAlignment="1">
      <alignment horizontal="center" vertical="center" wrapText="1"/>
    </xf>
    <xf numFmtId="1" fontId="13" fillId="0" borderId="4" xfId="5" applyNumberFormat="1" applyFont="1" applyBorder="1" applyAlignment="1">
      <alignment horizontal="center" vertical="center" wrapText="1"/>
    </xf>
    <xf numFmtId="164" fontId="4" fillId="0" borderId="0" xfId="5" applyNumberFormat="1" applyFont="1" applyAlignment="1">
      <alignment horizontal="center" vertical="top"/>
    </xf>
    <xf numFmtId="1" fontId="4" fillId="0" borderId="0" xfId="5" applyNumberFormat="1" applyFont="1" applyAlignment="1">
      <alignment horizontal="center" vertical="center"/>
    </xf>
    <xf numFmtId="0" fontId="4" fillId="0" borderId="0" xfId="5" applyFont="1" applyAlignment="1">
      <alignment horizontal="center" vertical="center"/>
    </xf>
    <xf numFmtId="0" fontId="4" fillId="0" borderId="0" xfId="5" applyFont="1" applyAlignment="1">
      <alignment horizontal="center" vertical="top"/>
    </xf>
    <xf numFmtId="164" fontId="4" fillId="0" borderId="0" xfId="5" applyNumberFormat="1" applyFont="1" applyAlignment="1">
      <alignment horizontal="center" vertical="center"/>
    </xf>
    <xf numFmtId="165" fontId="4" fillId="0" borderId="0" xfId="5" applyNumberFormat="1" applyFont="1" applyAlignment="1">
      <alignment horizontal="center" vertical="center"/>
    </xf>
    <xf numFmtId="0" fontId="27" fillId="0" borderId="0" xfId="5" applyFont="1"/>
    <xf numFmtId="164" fontId="27" fillId="0" borderId="0" xfId="5" applyNumberFormat="1" applyFont="1" applyAlignment="1">
      <alignment horizontal="center" vertical="top"/>
    </xf>
    <xf numFmtId="1" fontId="27" fillId="0" borderId="0" xfId="5" applyNumberFormat="1" applyFont="1" applyAlignment="1">
      <alignment horizontal="center" vertical="center"/>
    </xf>
    <xf numFmtId="0" fontId="27" fillId="0" borderId="0" xfId="5" applyFont="1" applyAlignment="1">
      <alignment horizontal="center" vertical="center"/>
    </xf>
    <xf numFmtId="0" fontId="27" fillId="0" borderId="0" xfId="5" applyFont="1" applyAlignment="1">
      <alignment horizontal="center" vertical="top"/>
    </xf>
    <xf numFmtId="164" fontId="27" fillId="0" borderId="0" xfId="5" applyNumberFormat="1" applyFont="1" applyAlignment="1">
      <alignment horizontal="center" vertical="center"/>
    </xf>
    <xf numFmtId="49" fontId="27" fillId="0" borderId="0" xfId="5" applyNumberFormat="1" applyFont="1" applyAlignment="1">
      <alignment horizontal="center" vertical="center"/>
    </xf>
    <xf numFmtId="165" fontId="4" fillId="0" borderId="0" xfId="5" applyNumberFormat="1" applyFont="1" applyAlignment="1">
      <alignment horizontal="left" vertical="center"/>
    </xf>
    <xf numFmtId="165" fontId="27" fillId="0" borderId="0" xfId="5" applyNumberFormat="1" applyFont="1" applyAlignment="1">
      <alignment horizontal="center" vertical="center"/>
    </xf>
    <xf numFmtId="0" fontId="6" fillId="0" borderId="0" xfId="1" applyFont="1" applyFill="1" applyAlignment="1" applyProtection="1"/>
    <xf numFmtId="0" fontId="9" fillId="0" borderId="0" xfId="0" applyFont="1"/>
    <xf numFmtId="164" fontId="2" fillId="0" borderId="0" xfId="5" applyNumberFormat="1" applyAlignment="1">
      <alignment horizontal="center" vertical="top"/>
    </xf>
    <xf numFmtId="1" fontId="2" fillId="0" borderId="0" xfId="5" applyNumberFormat="1" applyAlignment="1">
      <alignment horizontal="center" vertical="center"/>
    </xf>
    <xf numFmtId="0" fontId="2" fillId="0" borderId="0" xfId="5" applyAlignment="1">
      <alignment horizontal="center" vertical="top"/>
    </xf>
    <xf numFmtId="164" fontId="2" fillId="0" borderId="0" xfId="5" applyNumberFormat="1" applyAlignment="1">
      <alignment horizontal="center" vertical="center"/>
    </xf>
    <xf numFmtId="49" fontId="2" fillId="0" borderId="0" xfId="5" applyNumberFormat="1" applyAlignment="1">
      <alignment horizontal="center" vertical="center"/>
    </xf>
    <xf numFmtId="165" fontId="2" fillId="0" borderId="0" xfId="5" applyNumberFormat="1"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49" fontId="11" fillId="0" borderId="0" xfId="5" applyNumberFormat="1" applyFont="1" applyAlignment="1">
      <alignment horizontal="center" vertical="center"/>
    </xf>
    <xf numFmtId="166" fontId="10" fillId="0" borderId="0" xfId="5" applyNumberFormat="1" applyFont="1" applyAlignment="1">
      <alignment horizontal="center" vertical="center"/>
    </xf>
    <xf numFmtId="166" fontId="12" fillId="0" borderId="0" xfId="5" applyNumberFormat="1" applyFont="1" applyAlignment="1">
      <alignment horizontal="center" vertical="center"/>
    </xf>
    <xf numFmtId="166" fontId="13" fillId="0" borderId="0" xfId="5" applyNumberFormat="1" applyFont="1" applyAlignment="1">
      <alignment horizontal="center" vertical="center"/>
    </xf>
    <xf numFmtId="166" fontId="2" fillId="0" borderId="0" xfId="5" applyNumberFormat="1" applyAlignment="1">
      <alignment horizontal="center" vertical="center"/>
    </xf>
    <xf numFmtId="166" fontId="14" fillId="0" borderId="0" xfId="5" applyNumberFormat="1" applyFont="1" applyAlignment="1">
      <alignment horizontal="center" vertical="center"/>
    </xf>
    <xf numFmtId="49" fontId="15" fillId="0" borderId="3" xfId="3" applyNumberFormat="1" applyFont="1" applyBorder="1" applyAlignment="1">
      <alignment horizontal="center" vertical="center" wrapText="1"/>
    </xf>
    <xf numFmtId="166" fontId="14" fillId="0" borderId="3" xfId="5" applyNumberFormat="1" applyFont="1" applyBorder="1" applyAlignment="1">
      <alignment horizontal="center" vertical="center" wrapText="1"/>
    </xf>
    <xf numFmtId="1" fontId="15" fillId="0" borderId="0" xfId="3" applyNumberFormat="1" applyFont="1" applyAlignment="1">
      <alignment horizontal="center" vertical="center" wrapText="1"/>
    </xf>
    <xf numFmtId="166" fontId="13" fillId="0" borderId="0" xfId="5" applyNumberFormat="1" applyFont="1" applyAlignment="1">
      <alignment horizontal="center" vertical="center" wrapText="1"/>
    </xf>
    <xf numFmtId="166" fontId="22" fillId="0" borderId="0" xfId="5" applyNumberFormat="1" applyFont="1" applyAlignment="1">
      <alignment horizontal="center" vertical="center" wrapText="1"/>
    </xf>
    <xf numFmtId="0" fontId="5" fillId="0" borderId="0" xfId="1" applyAlignment="1" applyProtection="1">
      <alignment vertical="top"/>
    </xf>
    <xf numFmtId="0" fontId="22" fillId="0" borderId="0" xfId="5" applyFont="1" applyAlignment="1">
      <alignment horizontal="center" vertical="center" wrapText="1"/>
    </xf>
    <xf numFmtId="164" fontId="22" fillId="0" borderId="0" xfId="5" applyNumberFormat="1" applyFont="1" applyAlignment="1">
      <alignment horizontal="center" vertical="center" wrapText="1"/>
    </xf>
    <xf numFmtId="49" fontId="22" fillId="0" borderId="0" xfId="5" applyNumberFormat="1" applyFont="1" applyAlignment="1">
      <alignment vertical="top" wrapText="1"/>
    </xf>
    <xf numFmtId="49" fontId="13" fillId="0" borderId="0" xfId="5" applyNumberFormat="1" applyFont="1" applyAlignment="1">
      <alignment vertical="top" wrapText="1"/>
    </xf>
    <xf numFmtId="1" fontId="8" fillId="0" borderId="0" xfId="1" applyNumberFormat="1" applyFont="1" applyBorder="1" applyAlignment="1" applyProtection="1">
      <alignment horizontal="center" vertical="center" wrapText="1"/>
    </xf>
    <xf numFmtId="49" fontId="22" fillId="0" borderId="0" xfId="5" applyNumberFormat="1" applyFont="1" applyAlignment="1">
      <alignment horizontal="center" vertical="center" wrapText="1"/>
    </xf>
    <xf numFmtId="49" fontId="5" fillId="0" borderId="0" xfId="1" applyNumberFormat="1" applyBorder="1" applyAlignment="1" applyProtection="1">
      <alignment vertical="top" wrapText="1"/>
    </xf>
    <xf numFmtId="0" fontId="22" fillId="0" borderId="0" xfId="5" applyFont="1" applyAlignment="1">
      <alignment vertical="top" wrapText="1"/>
    </xf>
    <xf numFmtId="1" fontId="22" fillId="0" borderId="0" xfId="5" applyNumberFormat="1" applyFont="1" applyAlignment="1">
      <alignment horizontal="center" vertical="center" wrapText="1"/>
    </xf>
    <xf numFmtId="1" fontId="8" fillId="0" borderId="0" xfId="1" applyNumberFormat="1" applyFont="1" applyFill="1" applyBorder="1" applyAlignment="1" applyProtection="1">
      <alignment horizontal="center" vertical="center" wrapText="1"/>
    </xf>
    <xf numFmtId="0" fontId="8" fillId="2" borderId="0" xfId="1" applyFont="1" applyFill="1" applyAlignment="1" applyProtection="1">
      <alignment vertical="top" wrapText="1"/>
    </xf>
    <xf numFmtId="166" fontId="13" fillId="2" borderId="0" xfId="5" applyNumberFormat="1" applyFont="1" applyFill="1" applyAlignment="1">
      <alignment horizontal="center" vertical="center" wrapText="1"/>
    </xf>
    <xf numFmtId="0" fontId="5" fillId="0" borderId="0" xfId="1" applyFill="1" applyAlignment="1" applyProtection="1">
      <alignment vertical="top"/>
    </xf>
    <xf numFmtId="0" fontId="2" fillId="0" borderId="0" xfId="5" applyAlignment="1">
      <alignment horizontal="center" vertical="center" wrapText="1"/>
    </xf>
    <xf numFmtId="0" fontId="2" fillId="0" borderId="0" xfId="5" applyAlignment="1">
      <alignment vertical="top" wrapText="1"/>
    </xf>
    <xf numFmtId="164" fontId="2" fillId="0" borderId="0" xfId="5" applyNumberFormat="1" applyAlignment="1">
      <alignment horizontal="center" vertical="center" wrapText="1"/>
    </xf>
    <xf numFmtId="0" fontId="2" fillId="0" borderId="0" xfId="5" applyAlignment="1">
      <alignment horizontal="center" vertical="top" wrapText="1"/>
    </xf>
    <xf numFmtId="49" fontId="2" fillId="0" borderId="0" xfId="5" applyNumberFormat="1" applyAlignment="1">
      <alignment horizontal="center" vertical="center" wrapText="1"/>
    </xf>
    <xf numFmtId="1" fontId="2" fillId="0" borderId="0" xfId="5" applyNumberFormat="1" applyAlignment="1">
      <alignment horizontal="center" vertical="center" wrapText="1"/>
    </xf>
    <xf numFmtId="0" fontId="2" fillId="2" borderId="0" xfId="5" applyFill="1" applyAlignment="1">
      <alignment horizontal="center" vertical="center" wrapText="1"/>
    </xf>
    <xf numFmtId="0" fontId="2" fillId="2" borderId="0" xfId="5" applyFill="1" applyAlignment="1">
      <alignment vertical="top" wrapText="1"/>
    </xf>
    <xf numFmtId="164" fontId="2" fillId="2" borderId="0" xfId="5" applyNumberFormat="1" applyFill="1" applyAlignment="1">
      <alignment horizontal="center" vertical="center" wrapText="1"/>
    </xf>
    <xf numFmtId="0" fontId="2" fillId="2" borderId="0" xfId="5" applyFill="1" applyAlignment="1">
      <alignment horizontal="center" vertical="top" wrapText="1"/>
    </xf>
    <xf numFmtId="166" fontId="22" fillId="2" borderId="0" xfId="5" applyNumberFormat="1" applyFont="1" applyFill="1" applyAlignment="1">
      <alignment horizontal="center" vertical="center" wrapText="1"/>
    </xf>
    <xf numFmtId="1" fontId="2" fillId="2" borderId="0" xfId="5" applyNumberFormat="1" applyFill="1" applyAlignment="1">
      <alignment horizontal="center" vertical="center" wrapText="1"/>
    </xf>
    <xf numFmtId="0" fontId="18" fillId="0" borderId="16" xfId="5" applyFont="1" applyBorder="1" applyAlignment="1">
      <alignment vertical="top" wrapText="1"/>
    </xf>
    <xf numFmtId="164" fontId="13" fillId="0" borderId="17" xfId="5" applyNumberFormat="1" applyFont="1" applyBorder="1" applyAlignment="1">
      <alignment horizontal="center" vertical="center" wrapText="1"/>
    </xf>
    <xf numFmtId="0" fontId="13" fillId="0" borderId="18" xfId="5" applyFont="1" applyBorder="1" applyAlignment="1">
      <alignment vertical="top" wrapText="1"/>
    </xf>
    <xf numFmtId="0" fontId="13" fillId="0" borderId="16" xfId="5" applyFont="1" applyBorder="1" applyAlignment="1">
      <alignment horizontal="center" vertical="center" wrapText="1"/>
    </xf>
    <xf numFmtId="0" fontId="13" fillId="0" borderId="17" xfId="5" applyFont="1" applyBorder="1" applyAlignment="1">
      <alignment horizontal="center" vertical="center" wrapText="1"/>
    </xf>
    <xf numFmtId="0" fontId="13" fillId="0" borderId="19" xfId="5" applyFont="1" applyBorder="1" applyAlignment="1">
      <alignment vertical="top" wrapText="1"/>
    </xf>
    <xf numFmtId="0" fontId="13" fillId="0" borderId="17" xfId="5" applyFont="1" applyBorder="1" applyAlignment="1">
      <alignment vertical="top" wrapText="1"/>
    </xf>
    <xf numFmtId="0" fontId="5" fillId="0" borderId="17" xfId="1" applyBorder="1" applyAlignment="1" applyProtection="1">
      <alignment vertical="top" wrapText="1"/>
    </xf>
    <xf numFmtId="49" fontId="13" fillId="0" borderId="17" xfId="5" applyNumberFormat="1" applyFont="1" applyBorder="1" applyAlignment="1">
      <alignment horizontal="center" vertical="center" wrapText="1"/>
    </xf>
    <xf numFmtId="166" fontId="13" fillId="0" borderId="17" xfId="5" applyNumberFormat="1" applyFont="1" applyBorder="1" applyAlignment="1">
      <alignment horizontal="center" vertical="center" wrapText="1"/>
    </xf>
    <xf numFmtId="1" fontId="13" fillId="0" borderId="18" xfId="5" applyNumberFormat="1" applyFont="1" applyBorder="1" applyAlignment="1">
      <alignment horizontal="center" vertical="center" wrapText="1"/>
    </xf>
    <xf numFmtId="0" fontId="28" fillId="0" borderId="0" xfId="3" applyFont="1" applyAlignment="1">
      <alignment horizontal="left" vertical="top"/>
    </xf>
    <xf numFmtId="0" fontId="28" fillId="0" borderId="6" xfId="3" applyFont="1" applyBorder="1" applyAlignment="1">
      <alignment horizontal="left" vertical="top"/>
    </xf>
    <xf numFmtId="166" fontId="22" fillId="0" borderId="1" xfId="5" applyNumberFormat="1" applyFont="1" applyBorder="1" applyAlignment="1">
      <alignment horizontal="center" vertical="center" wrapText="1"/>
    </xf>
    <xf numFmtId="1" fontId="2" fillId="0" borderId="1" xfId="5" applyNumberFormat="1" applyBorder="1" applyAlignment="1">
      <alignment horizontal="center" vertical="center" wrapText="1"/>
    </xf>
    <xf numFmtId="166" fontId="22" fillId="0" borderId="19" xfId="5" applyNumberFormat="1" applyFont="1" applyBorder="1" applyAlignment="1">
      <alignment horizontal="center" vertical="center" wrapText="1"/>
    </xf>
    <xf numFmtId="0" fontId="18" fillId="0" borderId="16" xfId="5" applyFont="1" applyBorder="1" applyAlignment="1">
      <alignment horizontal="left" vertical="top" wrapText="1"/>
    </xf>
    <xf numFmtId="164" fontId="22" fillId="0" borderId="19" xfId="5" applyNumberFormat="1" applyFont="1" applyBorder="1" applyAlignment="1">
      <alignment horizontal="center" vertical="center" wrapText="1"/>
    </xf>
    <xf numFmtId="49" fontId="22" fillId="0" borderId="18" xfId="5" applyNumberFormat="1" applyFont="1" applyBorder="1" applyAlignment="1">
      <alignment vertical="top" wrapText="1"/>
    </xf>
    <xf numFmtId="1" fontId="5" fillId="0" borderId="16" xfId="1" applyNumberFormat="1" applyBorder="1" applyAlignment="1" applyProtection="1">
      <alignment horizontal="center" vertical="center" wrapText="1"/>
    </xf>
    <xf numFmtId="49" fontId="22" fillId="0" borderId="19" xfId="5" applyNumberFormat="1" applyFont="1" applyBorder="1" applyAlignment="1">
      <alignment horizontal="center" vertical="center" wrapText="1"/>
    </xf>
    <xf numFmtId="49" fontId="22" fillId="0" borderId="19" xfId="5" applyNumberFormat="1" applyFont="1" applyBorder="1" applyAlignment="1">
      <alignment vertical="top" wrapText="1"/>
    </xf>
    <xf numFmtId="49" fontId="5" fillId="0" borderId="19" xfId="1" applyNumberFormat="1" applyBorder="1" applyAlignment="1" applyProtection="1">
      <alignment vertical="top" wrapText="1"/>
    </xf>
    <xf numFmtId="0" fontId="22" fillId="0" borderId="19" xfId="5" applyFont="1" applyBorder="1" applyAlignment="1">
      <alignment vertical="top" wrapText="1"/>
    </xf>
    <xf numFmtId="164" fontId="22" fillId="0" borderId="19" xfId="5" applyNumberFormat="1" applyFont="1" applyBorder="1" applyAlignment="1">
      <alignment vertical="top" wrapText="1"/>
    </xf>
    <xf numFmtId="164" fontId="22" fillId="0" borderId="20" xfId="5" applyNumberFormat="1" applyFont="1" applyBorder="1" applyAlignment="1">
      <alignment horizontal="center" vertical="center" wrapText="1"/>
    </xf>
    <xf numFmtId="49" fontId="22" fillId="0" borderId="20" xfId="5" applyNumberFormat="1" applyFont="1" applyBorder="1" applyAlignment="1">
      <alignment horizontal="center" vertical="center" wrapText="1"/>
    </xf>
    <xf numFmtId="49" fontId="22" fillId="0" borderId="20" xfId="5" applyNumberFormat="1" applyFont="1" applyBorder="1" applyAlignment="1">
      <alignment vertical="top" wrapText="1"/>
    </xf>
    <xf numFmtId="49" fontId="5" fillId="0" borderId="20" xfId="1" applyNumberFormat="1" applyBorder="1" applyAlignment="1" applyProtection="1">
      <alignment vertical="top" wrapText="1"/>
    </xf>
    <xf numFmtId="0" fontId="22" fillId="0" borderId="20" xfId="5" applyFont="1" applyBorder="1" applyAlignment="1">
      <alignment vertical="top" wrapText="1"/>
    </xf>
    <xf numFmtId="164" fontId="22" fillId="0" borderId="20" xfId="5" applyNumberFormat="1" applyFont="1" applyBorder="1" applyAlignment="1">
      <alignment vertical="top" wrapText="1"/>
    </xf>
    <xf numFmtId="164" fontId="2" fillId="0" borderId="0" xfId="5" applyNumberFormat="1"/>
    <xf numFmtId="49" fontId="10" fillId="0" borderId="0" xfId="5" applyNumberFormat="1" applyFont="1"/>
    <xf numFmtId="49" fontId="12" fillId="0" borderId="0" xfId="5" applyNumberFormat="1" applyFont="1"/>
    <xf numFmtId="0" fontId="13" fillId="0" borderId="0" xfId="5" applyFont="1" applyAlignment="1">
      <alignment horizontal="left" vertical="center"/>
    </xf>
    <xf numFmtId="49" fontId="13" fillId="0" borderId="0" xfId="5" applyNumberFormat="1" applyFont="1" applyAlignment="1">
      <alignment horizontal="left" vertical="top"/>
    </xf>
    <xf numFmtId="164" fontId="0" fillId="0" borderId="0" xfId="0" applyNumberFormat="1" applyAlignment="1">
      <alignment horizontal="center" vertical="center"/>
    </xf>
    <xf numFmtId="49" fontId="4" fillId="0" borderId="0" xfId="5" applyNumberFormat="1" applyFont="1"/>
    <xf numFmtId="1" fontId="0" fillId="0" borderId="0" xfId="0" applyNumberFormat="1" applyAlignment="1">
      <alignment horizontal="center" vertical="center"/>
    </xf>
    <xf numFmtId="49" fontId="14" fillId="0" borderId="0" xfId="5" applyNumberFormat="1" applyFont="1" applyAlignment="1">
      <alignment vertical="center"/>
    </xf>
    <xf numFmtId="49" fontId="13" fillId="0" borderId="0" xfId="5" applyNumberFormat="1" applyFont="1"/>
    <xf numFmtId="49" fontId="14" fillId="0" borderId="0" xfId="5" applyNumberFormat="1" applyFont="1"/>
    <xf numFmtId="0" fontId="0" fillId="0" borderId="0" xfId="0" applyAlignment="1">
      <alignment horizontal="right" vertical="top" wrapText="1"/>
    </xf>
    <xf numFmtId="0" fontId="2" fillId="0" borderId="16" xfId="0" applyFont="1" applyBorder="1" applyAlignment="1">
      <alignment horizontal="left" vertical="top" wrapText="1"/>
    </xf>
    <xf numFmtId="164" fontId="0" fillId="0" borderId="19" xfId="0" applyNumberFormat="1" applyBorder="1" applyAlignment="1">
      <alignment horizontal="center" vertical="center" wrapText="1"/>
    </xf>
    <xf numFmtId="0" fontId="0" fillId="0" borderId="18" xfId="0" applyBorder="1" applyAlignment="1">
      <alignment wrapText="1"/>
    </xf>
    <xf numFmtId="0" fontId="29" fillId="0" borderId="16" xfId="0" applyFont="1" applyBorder="1" applyAlignment="1">
      <alignment horizontal="center" vertical="center" wrapText="1"/>
    </xf>
    <xf numFmtId="0" fontId="0" fillId="0" borderId="19" xfId="0" applyBorder="1" applyAlignment="1">
      <alignment horizontal="center" vertical="center" wrapText="1"/>
    </xf>
    <xf numFmtId="0" fontId="2" fillId="0" borderId="19" xfId="0" applyFont="1" applyBorder="1" applyAlignment="1">
      <alignment horizontal="center" vertical="center" wrapText="1"/>
    </xf>
    <xf numFmtId="49" fontId="22" fillId="0" borderId="19" xfId="0" applyNumberFormat="1" applyFont="1" applyBorder="1" applyAlignment="1">
      <alignment vertical="top" wrapText="1"/>
    </xf>
    <xf numFmtId="0" fontId="5" fillId="0" borderId="19" xfId="1" applyBorder="1" applyAlignment="1" applyProtection="1">
      <alignment horizontal="left" vertical="top" wrapText="1"/>
    </xf>
    <xf numFmtId="49" fontId="2" fillId="0" borderId="19" xfId="0" applyNumberFormat="1" applyFont="1" applyBorder="1" applyAlignment="1">
      <alignment horizontal="center" vertical="center" wrapText="1"/>
    </xf>
    <xf numFmtId="0" fontId="2" fillId="0" borderId="19" xfId="0" applyFont="1" applyBorder="1" applyAlignment="1">
      <alignment horizontal="left" vertical="top" wrapText="1"/>
    </xf>
    <xf numFmtId="0" fontId="22" fillId="0" borderId="19" xfId="0" applyFont="1" applyBorder="1" applyAlignment="1">
      <alignment horizontal="left" vertical="top" wrapText="1"/>
    </xf>
    <xf numFmtId="0" fontId="0" fillId="0" borderId="19" xfId="0" applyBorder="1" applyAlignment="1">
      <alignment wrapText="1"/>
    </xf>
    <xf numFmtId="0" fontId="2" fillId="0" borderId="0" xfId="0" applyFont="1" applyAlignment="1">
      <alignment horizontal="left" vertical="top" wrapText="1"/>
    </xf>
    <xf numFmtId="0" fontId="0" fillId="0" borderId="19" xfId="0" applyBorder="1" applyAlignment="1">
      <alignment horizontal="left" vertical="top" wrapText="1"/>
    </xf>
    <xf numFmtId="14" fontId="0" fillId="0" borderId="0" xfId="0" applyNumberFormat="1" applyAlignment="1">
      <alignment horizontal="left" vertical="top" wrapText="1"/>
    </xf>
    <xf numFmtId="1" fontId="0" fillId="0" borderId="0" xfId="0" applyNumberFormat="1" applyAlignment="1">
      <alignment horizontal="center" vertical="center" wrapText="1"/>
    </xf>
    <xf numFmtId="0" fontId="22" fillId="0" borderId="0" xfId="0" applyFont="1" applyAlignment="1">
      <alignment vertical="top" wrapText="1"/>
    </xf>
    <xf numFmtId="0" fontId="18" fillId="0" borderId="16" xfId="0" applyFont="1" applyBorder="1" applyAlignment="1">
      <alignment horizontal="left" vertical="top" wrapText="1"/>
    </xf>
    <xf numFmtId="164" fontId="22" fillId="0" borderId="19" xfId="0" applyNumberFormat="1" applyFont="1" applyBorder="1" applyAlignment="1">
      <alignment horizontal="center" vertical="center" wrapText="1"/>
    </xf>
    <xf numFmtId="49" fontId="22" fillId="0" borderId="18" xfId="0" applyNumberFormat="1" applyFont="1" applyBorder="1" applyAlignment="1">
      <alignment vertical="top" wrapText="1"/>
    </xf>
    <xf numFmtId="49" fontId="22" fillId="0" borderId="19" xfId="0" applyNumberFormat="1" applyFont="1" applyBorder="1" applyAlignment="1">
      <alignment horizontal="center" vertical="center" wrapText="1"/>
    </xf>
    <xf numFmtId="49" fontId="5" fillId="0" borderId="19" xfId="1" applyNumberFormat="1" applyBorder="1" applyAlignment="1" applyProtection="1">
      <alignment horizontal="left" vertical="top" wrapText="1"/>
    </xf>
    <xf numFmtId="49" fontId="22" fillId="0" borderId="19" xfId="0" applyNumberFormat="1" applyFont="1" applyBorder="1" applyAlignment="1">
      <alignment horizontal="left" vertical="top" wrapText="1"/>
    </xf>
    <xf numFmtId="0" fontId="22" fillId="0" borderId="19" xfId="0" applyFont="1" applyBorder="1" applyAlignment="1">
      <alignment vertical="top" wrapText="1"/>
    </xf>
    <xf numFmtId="0" fontId="0" fillId="0" borderId="0" xfId="0" applyAlignment="1">
      <alignment horizontal="left" vertical="top" wrapText="1"/>
    </xf>
    <xf numFmtId="164" fontId="22" fillId="0" borderId="20" xfId="0" applyNumberFormat="1" applyFont="1" applyBorder="1" applyAlignment="1">
      <alignment horizontal="center" vertical="center" wrapText="1"/>
    </xf>
    <xf numFmtId="49" fontId="22" fillId="0" borderId="20" xfId="0" applyNumberFormat="1" applyFont="1" applyBorder="1" applyAlignment="1">
      <alignment horizontal="center" vertical="center" wrapText="1"/>
    </xf>
    <xf numFmtId="49" fontId="22" fillId="0" borderId="20" xfId="0" applyNumberFormat="1" applyFont="1" applyBorder="1" applyAlignment="1">
      <alignment vertical="top" wrapText="1"/>
    </xf>
    <xf numFmtId="49" fontId="5" fillId="0" borderId="20" xfId="1" applyNumberFormat="1" applyBorder="1" applyAlignment="1" applyProtection="1">
      <alignment horizontal="left" vertical="top" wrapText="1"/>
    </xf>
    <xf numFmtId="49" fontId="22" fillId="0" borderId="20" xfId="0" applyNumberFormat="1" applyFont="1" applyBorder="1" applyAlignment="1">
      <alignment horizontal="left" vertical="top" wrapText="1"/>
    </xf>
    <xf numFmtId="0" fontId="22" fillId="0" borderId="20" xfId="0" applyFont="1" applyBorder="1" applyAlignment="1">
      <alignment horizontal="left" vertical="top" wrapText="1"/>
    </xf>
    <xf numFmtId="0" fontId="18" fillId="0" borderId="0" xfId="0" applyFont="1" applyAlignment="1">
      <alignment horizontal="left" vertical="top" wrapText="1"/>
    </xf>
    <xf numFmtId="164" fontId="22" fillId="0" borderId="0" xfId="0" applyNumberFormat="1" applyFont="1" applyAlignment="1">
      <alignment horizontal="center" vertical="center" wrapText="1"/>
    </xf>
    <xf numFmtId="49" fontId="22" fillId="0" borderId="0" xfId="0" applyNumberFormat="1" applyFont="1" applyAlignment="1">
      <alignment vertical="top" wrapText="1"/>
    </xf>
    <xf numFmtId="1" fontId="5" fillId="0" borderId="0" xfId="1" applyNumberFormat="1" applyBorder="1" applyAlignment="1" applyProtection="1">
      <alignment horizontal="center" vertical="center" wrapText="1"/>
    </xf>
    <xf numFmtId="49" fontId="22" fillId="0" borderId="0" xfId="0" applyNumberFormat="1" applyFont="1" applyAlignment="1">
      <alignment horizontal="center" vertical="center" wrapText="1"/>
    </xf>
    <xf numFmtId="49" fontId="5" fillId="0" borderId="0" xfId="1" applyNumberFormat="1" applyBorder="1" applyAlignment="1" applyProtection="1">
      <alignment horizontal="left" vertical="top" wrapText="1"/>
    </xf>
    <xf numFmtId="49" fontId="22" fillId="0" borderId="0" xfId="0" applyNumberFormat="1" applyFont="1" applyAlignment="1">
      <alignment horizontal="left" vertical="top" wrapText="1"/>
    </xf>
    <xf numFmtId="0" fontId="22" fillId="0" borderId="0" xfId="0" applyFont="1" applyAlignment="1">
      <alignment horizontal="left" vertical="top" wrapText="1"/>
    </xf>
    <xf numFmtId="164" fontId="0" fillId="0" borderId="0" xfId="0" applyNumberFormat="1" applyAlignment="1">
      <alignment horizontal="center" vertical="center" wrapText="1"/>
    </xf>
    <xf numFmtId="0" fontId="29" fillId="0" borderId="0" xfId="0" applyFont="1" applyAlignment="1">
      <alignment horizontal="center" vertical="center" wrapText="1"/>
    </xf>
    <xf numFmtId="49" fontId="2" fillId="0" borderId="0" xfId="0" applyNumberFormat="1" applyFont="1" applyAlignment="1">
      <alignment horizontal="center" vertical="center" wrapText="1"/>
    </xf>
    <xf numFmtId="0" fontId="0" fillId="0" borderId="0" xfId="0" applyAlignment="1">
      <alignment horizontal="left" vertical="top"/>
    </xf>
    <xf numFmtId="0" fontId="0" fillId="0" borderId="0" xfId="0" applyAlignment="1">
      <alignment horizontal="left"/>
    </xf>
    <xf numFmtId="0" fontId="9" fillId="0" borderId="1" xfId="0" applyFont="1" applyBorder="1"/>
    <xf numFmtId="1" fontId="9" fillId="0" borderId="1" xfId="0" applyNumberFormat="1" applyFont="1" applyBorder="1" applyAlignment="1">
      <alignment horizontal="center" vertical="center"/>
    </xf>
    <xf numFmtId="0" fontId="0" fillId="0" borderId="5" xfId="0" applyBorder="1" applyAlignment="1">
      <alignment horizontal="center" vertical="center" wrapText="1"/>
    </xf>
    <xf numFmtId="0" fontId="14" fillId="0" borderId="0" xfId="5" applyFont="1" applyAlignment="1">
      <alignment vertical="center" wrapText="1"/>
    </xf>
    <xf numFmtId="0" fontId="7" fillId="0" borderId="0" xfId="0" applyFont="1" applyAlignment="1">
      <alignment horizontal="center" vertical="center" wrapText="1"/>
    </xf>
    <xf numFmtId="0" fontId="16" fillId="0" borderId="0" xfId="0" applyFont="1" applyAlignment="1">
      <alignment vertical="top" wrapText="1"/>
    </xf>
    <xf numFmtId="0" fontId="31" fillId="0" borderId="0" xfId="7" applyFont="1" applyAlignment="1">
      <alignment horizontal="center" vertical="center" wrapText="1"/>
    </xf>
    <xf numFmtId="49" fontId="13" fillId="0" borderId="0" xfId="0" applyNumberFormat="1" applyFont="1" applyAlignment="1">
      <alignment vertical="top" wrapText="1"/>
    </xf>
    <xf numFmtId="164" fontId="13" fillId="0" borderId="0" xfId="0" applyNumberFormat="1" applyFont="1" applyAlignment="1">
      <alignment vertical="top" wrapText="1"/>
    </xf>
    <xf numFmtId="14" fontId="13" fillId="0" borderId="0" xfId="0" applyNumberFormat="1" applyFont="1" applyAlignment="1">
      <alignment vertical="top" wrapText="1"/>
    </xf>
    <xf numFmtId="0" fontId="13" fillId="0" borderId="0" xfId="0" applyFont="1" applyAlignment="1">
      <alignment horizontal="left" vertical="top" wrapText="1"/>
    </xf>
    <xf numFmtId="0" fontId="32" fillId="0" borderId="0" xfId="7" applyFont="1" applyAlignment="1">
      <alignment vertical="top" wrapText="1"/>
    </xf>
    <xf numFmtId="0" fontId="17" fillId="0" borderId="0" xfId="1" applyFont="1" applyAlignment="1" applyProtection="1">
      <alignment vertical="top" wrapText="1"/>
    </xf>
    <xf numFmtId="0" fontId="18" fillId="0" borderId="0" xfId="0" applyFont="1" applyAlignment="1">
      <alignment vertical="top" wrapText="1"/>
    </xf>
    <xf numFmtId="0" fontId="31" fillId="0" borderId="0" xfId="0" applyFont="1" applyAlignment="1">
      <alignment horizontal="center" vertical="center" wrapText="1"/>
    </xf>
    <xf numFmtId="0" fontId="6" fillId="0" borderId="0" xfId="1" applyFont="1" applyAlignment="1" applyProtection="1">
      <alignment vertical="top" wrapText="1"/>
    </xf>
    <xf numFmtId="0" fontId="33" fillId="0" borderId="0" xfId="0" applyFont="1" applyAlignment="1">
      <alignment vertical="top" wrapText="1"/>
    </xf>
    <xf numFmtId="0" fontId="30" fillId="0" borderId="0" xfId="7" applyAlignment="1">
      <alignment horizontal="center" vertical="center" wrapText="1"/>
    </xf>
    <xf numFmtId="49" fontId="0" fillId="0" borderId="0" xfId="0" applyNumberFormat="1" applyAlignment="1">
      <alignment vertical="top" wrapText="1"/>
    </xf>
    <xf numFmtId="0" fontId="30" fillId="0" borderId="0" xfId="7" applyAlignment="1">
      <alignment vertical="top" wrapText="1"/>
    </xf>
    <xf numFmtId="164" fontId="0" fillId="0" borderId="0" xfId="0" applyNumberFormat="1" applyAlignment="1">
      <alignment vertical="top" wrapText="1"/>
    </xf>
    <xf numFmtId="0" fontId="15" fillId="0" borderId="0" xfId="0" applyFont="1" applyAlignment="1">
      <alignment vertical="top"/>
    </xf>
    <xf numFmtId="0" fontId="15" fillId="0" borderId="3" xfId="0" applyFont="1" applyBorder="1" applyAlignment="1">
      <alignment horizontal="center" vertical="center" wrapText="1"/>
    </xf>
    <xf numFmtId="16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34" fillId="0" borderId="3" xfId="7" applyFont="1" applyBorder="1" applyAlignment="1">
      <alignment horizontal="center" vertical="center" wrapText="1"/>
    </xf>
    <xf numFmtId="49" fontId="14" fillId="0" borderId="3" xfId="0" applyNumberFormat="1" applyFont="1" applyBorder="1" applyAlignment="1">
      <alignment horizontal="center" vertical="center" wrapText="1"/>
    </xf>
    <xf numFmtId="0" fontId="32" fillId="0" borderId="0" xfId="7" applyFont="1" applyAlignment="1">
      <alignment horizontal="center" vertical="center" wrapText="1"/>
    </xf>
    <xf numFmtId="0" fontId="18" fillId="0" borderId="0" xfId="0" applyFont="1" applyAlignment="1">
      <alignment wrapText="1"/>
    </xf>
    <xf numFmtId="0" fontId="18" fillId="0" borderId="0" xfId="0" applyFont="1" applyAlignment="1">
      <alignment horizontal="center" vertical="center"/>
    </xf>
    <xf numFmtId="0" fontId="35" fillId="0" borderId="0" xfId="0" applyFont="1" applyAlignment="1">
      <alignment vertical="top"/>
    </xf>
    <xf numFmtId="164" fontId="35" fillId="0" borderId="0" xfId="0" applyNumberFormat="1" applyFont="1" applyAlignment="1">
      <alignment horizontal="center" vertical="center"/>
    </xf>
    <xf numFmtId="0" fontId="35" fillId="0" borderId="0" xfId="0" applyFont="1" applyAlignment="1">
      <alignment horizontal="center" vertical="center"/>
    </xf>
    <xf numFmtId="49" fontId="35" fillId="0" borderId="0" xfId="0" applyNumberFormat="1" applyFont="1" applyAlignment="1">
      <alignment vertical="top"/>
    </xf>
    <xf numFmtId="164" fontId="35" fillId="0" borderId="0" xfId="0" applyNumberFormat="1" applyFont="1" applyAlignment="1">
      <alignment vertical="top"/>
    </xf>
    <xf numFmtId="0" fontId="0" fillId="0" borderId="0" xfId="0" applyAlignment="1">
      <alignment vertical="top"/>
    </xf>
    <xf numFmtId="0" fontId="30" fillId="0" borderId="0" xfId="7" applyAlignment="1">
      <alignment vertical="top"/>
    </xf>
    <xf numFmtId="49" fontId="0" fillId="0" borderId="0" xfId="0" applyNumberFormat="1" applyAlignment="1">
      <alignment vertical="top"/>
    </xf>
    <xf numFmtId="164" fontId="0" fillId="0" borderId="0" xfId="0" applyNumberFormat="1" applyAlignment="1">
      <alignment vertical="top"/>
    </xf>
    <xf numFmtId="0" fontId="15" fillId="0" borderId="0" xfId="3" applyFont="1" applyAlignment="1">
      <alignment horizontal="center" vertical="center" wrapText="1"/>
    </xf>
    <xf numFmtId="164" fontId="15" fillId="0" borderId="0" xfId="3" applyNumberFormat="1" applyFont="1" applyAlignment="1">
      <alignment horizontal="center" vertical="center" wrapText="1"/>
    </xf>
    <xf numFmtId="49" fontId="15" fillId="0" borderId="0" xfId="3" applyNumberFormat="1" applyFont="1" applyAlignment="1">
      <alignment horizontal="center" vertical="center" wrapText="1"/>
    </xf>
    <xf numFmtId="0" fontId="15" fillId="0" borderId="0" xfId="5" applyFont="1" applyAlignment="1">
      <alignment horizontal="center" vertical="center" wrapText="1"/>
    </xf>
    <xf numFmtId="164" fontId="15" fillId="0" borderId="0" xfId="5" applyNumberFormat="1" applyFont="1" applyAlignment="1">
      <alignment horizontal="center" vertical="center" wrapText="1"/>
    </xf>
    <xf numFmtId="0" fontId="14" fillId="0" borderId="0" xfId="5" applyFont="1" applyAlignment="1">
      <alignment horizontal="center" vertical="center" wrapText="1"/>
    </xf>
    <xf numFmtId="49" fontId="14" fillId="0" borderId="0" xfId="5" applyNumberFormat="1" applyFont="1" applyAlignment="1">
      <alignment horizontal="center" vertical="center" wrapText="1"/>
    </xf>
    <xf numFmtId="165" fontId="14" fillId="0" borderId="0" xfId="5" applyNumberFormat="1" applyFont="1" applyAlignment="1">
      <alignment horizontal="center" vertical="center" wrapText="1"/>
    </xf>
    <xf numFmtId="49" fontId="27" fillId="0" borderId="0" xfId="5" applyNumberFormat="1" applyFont="1"/>
    <xf numFmtId="49" fontId="2" fillId="0" borderId="0" xfId="5" applyNumberFormat="1"/>
    <xf numFmtId="49" fontId="0" fillId="0" borderId="0" xfId="0" applyNumberFormat="1"/>
  </cellXfs>
  <cellStyles count="8">
    <cellStyle name="Hyperlink" xfId="1" builtinId="8"/>
    <cellStyle name="Hyperlink 5" xfId="7" xr:uid="{7D9708EC-3EE7-9144-A426-B95543240F6E}"/>
    <cellStyle name="Normal" xfId="0" builtinId="0"/>
    <cellStyle name="Normal 2 2" xfId="5" xr:uid="{0F1451F5-63D9-D241-813B-101C321BA126}"/>
    <cellStyle name="Normal 3" xfId="3" xr:uid="{A5F14380-88E2-C047-8D40-2F2A868E9810}"/>
    <cellStyle name="Normal 4" xfId="2" xr:uid="{14F0D0C7-ACB1-7D41-91FC-BA39AA90F770}"/>
    <cellStyle name="Normal 5" xfId="4" xr:uid="{D11C717A-1F35-E140-913C-E5DE544D3DE8}"/>
    <cellStyle name="Normal 5 2 2 2" xfId="6" xr:uid="{3BD685B7-9D11-0548-B1DD-487EBBCB71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jmclaughlin@mmchs.org" TargetMode="External"/><Relationship Id="rId21" Type="http://schemas.openxmlformats.org/officeDocument/2006/relationships/hyperlink" Target="mailto:tfarley@uwyo.edu" TargetMode="External"/><Relationship Id="rId42" Type="http://schemas.openxmlformats.org/officeDocument/2006/relationships/hyperlink" Target="mailto:dewey.mcafee@unity-health.org" TargetMode="External"/><Relationship Id="rId63" Type="http://schemas.openxmlformats.org/officeDocument/2006/relationships/hyperlink" Target="https://apps.acgme.org/ads/Public/Programs/Detail?programId=10106&amp;ReturnUrl=https%3A%2F%2Fapps.acgme.org%2Fads%2FPublic%2FPrograms%2FSearch" TargetMode="External"/><Relationship Id="rId84" Type="http://schemas.openxmlformats.org/officeDocument/2006/relationships/hyperlink" Target="http://www.med.und.edu/center-for-family-medicine-minot/" TargetMode="External"/><Relationship Id="rId138" Type="http://schemas.openxmlformats.org/officeDocument/2006/relationships/hyperlink" Target="https://www.spokaneteachinghealth.org/rural-training-track" TargetMode="External"/><Relationship Id="rId159" Type="http://schemas.openxmlformats.org/officeDocument/2006/relationships/hyperlink" Target="https://www.st-claire.org/education/family-medicine-residency/" TargetMode="External"/><Relationship Id="rId170" Type="http://schemas.openxmlformats.org/officeDocument/2006/relationships/hyperlink" Target="https://www.med.unc.edu/fammed/education/residency/" TargetMode="External"/><Relationship Id="rId107" Type="http://schemas.openxmlformats.org/officeDocument/2006/relationships/hyperlink" Target="http://oregon.providence.org/our-services/p/providence-oregon-family-medicine-residency/providence-oregon-family-medicine-residency-our-program/providence-oregon-family-medicine-residency-hood-river-rural-training-program/" TargetMode="External"/><Relationship Id="rId11" Type="http://schemas.openxmlformats.org/officeDocument/2006/relationships/hyperlink" Target="https://residency.rochesterregional.org/ummc-family-medicine/" TargetMode="External"/><Relationship Id="rId32" Type="http://schemas.openxmlformats.org/officeDocument/2006/relationships/hyperlink" Target="mailto:family.residency@utmb.edu" TargetMode="External"/><Relationship Id="rId53" Type="http://schemas.openxmlformats.org/officeDocument/2006/relationships/hyperlink" Target="https://apps.acgme.org/ads/Public/Programs/Detail?programId=27834&amp;ReturnUrl=https%3A%2F%2Fapps.acgme.org%2Fads%2FPublic%2FPrograms%2FSearch" TargetMode="External"/><Relationship Id="rId74" Type="http://schemas.openxmlformats.org/officeDocument/2006/relationships/hyperlink" Target="mailto:phillip.scott@reidhealth.org" TargetMode="External"/><Relationship Id="rId128" Type="http://schemas.openxmlformats.org/officeDocument/2006/relationships/hyperlink" Target="mailto:leslie.tingle@uthct.edu" TargetMode="External"/><Relationship Id="rId149" Type="http://schemas.openxmlformats.org/officeDocument/2006/relationships/hyperlink" Target="mailto:radcliffee@wvumedicine.org" TargetMode="External"/><Relationship Id="rId5" Type="http://schemas.openxmlformats.org/officeDocument/2006/relationships/hyperlink" Target="https://www.hifmr.org/" TargetMode="External"/><Relationship Id="rId95" Type="http://schemas.openxmlformats.org/officeDocument/2006/relationships/hyperlink" Target="http://medicine.buffalo.edu/departments/family-medicine/education/rural.html" TargetMode="External"/><Relationship Id="rId160" Type="http://schemas.openxmlformats.org/officeDocument/2006/relationships/hyperlink" Target="https://www.concordhospital.org/careers-training/education-residency-programs/letter-from-director/" TargetMode="External"/><Relationship Id="rId22" Type="http://schemas.openxmlformats.org/officeDocument/2006/relationships/hyperlink" Target="https://www.centura.org/education-and-training/residencies-and-internships/southern-colorado-family-medicine-residency/rural-training-track" TargetMode="External"/><Relationship Id="rId43" Type="http://schemas.openxmlformats.org/officeDocument/2006/relationships/hyperlink" Target="https://apps.acgme.org/ads/Public/Programs/Detail?programId=11208&amp;ReturnUrl=https%3A%2F%2Fapps.acgme.org%2Fads%2FPublic%2FPrograms%2FSearch" TargetMode="External"/><Relationship Id="rId64" Type="http://schemas.openxmlformats.org/officeDocument/2006/relationships/hyperlink" Target="mailto:rexburgrtt@isu.edu" TargetMode="External"/><Relationship Id="rId118" Type="http://schemas.openxmlformats.org/officeDocument/2006/relationships/hyperlink" Target="mailto:donald.phykitt@guthrie.org" TargetMode="External"/><Relationship Id="rId139" Type="http://schemas.openxmlformats.org/officeDocument/2006/relationships/hyperlink" Target="mailto:info@fammedspokane.org" TargetMode="External"/><Relationship Id="rId85" Type="http://schemas.openxmlformats.org/officeDocument/2006/relationships/hyperlink" Target="http://www.unmc.edu/familymed/residency/rural-track/index.html" TargetMode="External"/><Relationship Id="rId150" Type="http://schemas.openxmlformats.org/officeDocument/2006/relationships/hyperlink" Target="https://wvumedicine.org/uhc-family-medicine/" TargetMode="External"/><Relationship Id="rId171" Type="http://schemas.openxmlformats.org/officeDocument/2006/relationships/hyperlink" Target="mailto:jessica_smith@med.unc.edu" TargetMode="External"/><Relationship Id="rId12" Type="http://schemas.openxmlformats.org/officeDocument/2006/relationships/hyperlink" Target="https://summitpacificmedicalcenter.org/residency/" TargetMode="External"/><Relationship Id="rId33" Type="http://schemas.openxmlformats.org/officeDocument/2006/relationships/hyperlink" Target="mailto:johyppol@lmcpbc.org" TargetMode="External"/><Relationship Id="rId108" Type="http://schemas.openxmlformats.org/officeDocument/2006/relationships/hyperlink" Target="mailto:info@ruralresidency.com" TargetMode="External"/><Relationship Id="rId129" Type="http://schemas.openxmlformats.org/officeDocument/2006/relationships/hyperlink" Target="mailto:residency@augusta.edu" TargetMode="External"/><Relationship Id="rId54" Type="http://schemas.openxmlformats.org/officeDocument/2006/relationships/hyperlink" Target="https://apps.acgme.org/ads/Public/Programs/Detail?programId=27858&amp;ReturnUrl=https%3A%2F%2Fapps.acgme.org%2Fads%2FPublic%2FPrograms%2FSearch" TargetMode="External"/><Relationship Id="rId75" Type="http://schemas.openxmlformats.org/officeDocument/2006/relationships/hyperlink" Target="https://apps.acgme.org/ads/Public/Programs/Detail?programId=1155&amp;ReturnUrl=https%3A%2F%2Fapps.acgme.org%2Fads%2FPublic%2FPrograms%2FSearch" TargetMode="External"/><Relationship Id="rId96" Type="http://schemas.openxmlformats.org/officeDocument/2006/relationships/hyperlink" Target="mailto:fmrapplications@cvph.org" TargetMode="External"/><Relationship Id="rId140" Type="http://schemas.openxmlformats.org/officeDocument/2006/relationships/hyperlink" Target="http://www.sollusnw.org/" TargetMode="External"/><Relationship Id="rId161" Type="http://schemas.openxmlformats.org/officeDocument/2006/relationships/hyperlink" Target="https://www.fmchealth.org/careers/gme/" TargetMode="External"/><Relationship Id="rId1" Type="http://schemas.openxmlformats.org/officeDocument/2006/relationships/hyperlink" Target="https://regionalprograms.uams.edu/regional-residencies/residencies/south/" TargetMode="External"/><Relationship Id="rId6" Type="http://schemas.openxmlformats.org/officeDocument/2006/relationships/hyperlink" Target="http://www.mercynorthiowa.com/family-medicine-residency" TargetMode="External"/><Relationship Id="rId23" Type="http://schemas.openxmlformats.org/officeDocument/2006/relationships/hyperlink" Target="http://www.lakesidemedical.org/index.aspx?page=556" TargetMode="External"/><Relationship Id="rId28" Type="http://schemas.openxmlformats.org/officeDocument/2006/relationships/hyperlink" Target="https://www.gcrmc.org/services/family-medicine-residency-program/" TargetMode="External"/><Relationship Id="rId49" Type="http://schemas.openxmlformats.org/officeDocument/2006/relationships/hyperlink" Target="https://apps.acgme.org/ads/Public/Programs/Detail?programId=30253&amp;ReturnUrl=https%3A%2F%2Fapps.acgme.org%2Fads%2FPublic%2FPrograms%2FSearch" TargetMode="External"/><Relationship Id="rId114" Type="http://schemas.openxmlformats.org/officeDocument/2006/relationships/hyperlink" Target="https://www.geisinger.edu/education/residencies-fellowships/residencies/family-medicine-residency-lewistown" TargetMode="External"/><Relationship Id="rId119" Type="http://schemas.openxmlformats.org/officeDocument/2006/relationships/hyperlink" Target="http://www.guthrie.org/family-medicine-residency" TargetMode="External"/><Relationship Id="rId44" Type="http://schemas.openxmlformats.org/officeDocument/2006/relationships/hyperlink" Target="https://apps.acgme.org/ads/Public/Programs/Detail?programId=33418&amp;ReturnUrl=https%3A%2F%2Fapps.acgme.org%2Fads%2FPublic%2FPrograms%2FSearch" TargetMode="External"/><Relationship Id="rId60" Type="http://schemas.openxmlformats.org/officeDocument/2006/relationships/hyperlink" Target="https://apps.acgme.org/ads/Public/Programs/Detail?programId=1093&amp;ReturnUrl=https%3A%2F%2Fapps.acgme.org%2Fads%2FPublic%2FPrograms%2FSearch" TargetMode="External"/><Relationship Id="rId65" Type="http://schemas.openxmlformats.org/officeDocument/2006/relationships/hyperlink" Target="https://apps.acgme.org/ads/Public/Programs/Detail?programId=39166&amp;ReturnUrl=https%3A%2F%2Fapps.acgme.org%2Fads%2FPublic%2FPrograms%2FSearch" TargetMode="External"/><Relationship Id="rId81" Type="http://schemas.openxmlformats.org/officeDocument/2006/relationships/hyperlink" Target="http://www.nermc.com/northeast-regional-medical-center/familypracticeresidency.aspx" TargetMode="External"/><Relationship Id="rId86" Type="http://schemas.openxmlformats.org/officeDocument/2006/relationships/hyperlink" Target="http://www.unmc.edu/familymed/residency/rural-track/index.html" TargetMode="External"/><Relationship Id="rId130" Type="http://schemas.openxmlformats.org/officeDocument/2006/relationships/hyperlink" Target="https://bonsecours.com/richmond/jobs-and-education/st-francis-family-medicine-residency/blackstone-rural-track" TargetMode="External"/><Relationship Id="rId135" Type="http://schemas.openxmlformats.org/officeDocument/2006/relationships/hyperlink" Target="https://washington.providence.org/locations-directory/s/st-peter-hospital/for-healthcare-professionals/family-medicine-residency/chehalis-rural-training-program" TargetMode="External"/><Relationship Id="rId151" Type="http://schemas.openxmlformats.org/officeDocument/2006/relationships/hyperlink" Target="http://www.gvmc.com/greenbrier-valley-medical-center/graduateresidencyprogram.aspx" TargetMode="External"/><Relationship Id="rId156" Type="http://schemas.openxmlformats.org/officeDocument/2006/relationships/hyperlink" Target="https://www.bannerhealth.com/health-professionals/residency-fellowships/residency-programs/north-colorado-family-medicine/our-programs" TargetMode="External"/><Relationship Id="rId172" Type="http://schemas.openxmlformats.org/officeDocument/2006/relationships/hyperlink" Target="https://www.mcleodhealth.org/residency-programs/rural-family-medicine-residency/rural-curriculum/" TargetMode="External"/><Relationship Id="rId13" Type="http://schemas.openxmlformats.org/officeDocument/2006/relationships/hyperlink" Target="https://www.mwuresidencies.com/programs/kingman-regional-medical-center-family-medicine-residency-program" TargetMode="External"/><Relationship Id="rId18" Type="http://schemas.openxmlformats.org/officeDocument/2006/relationships/hyperlink" Target="mailto:residency@bannerhealth.com" TargetMode="External"/><Relationship Id="rId39" Type="http://schemas.openxmlformats.org/officeDocument/2006/relationships/hyperlink" Target="mailto:Stephanie_Green@bayhealth.org" TargetMode="External"/><Relationship Id="rId109" Type="http://schemas.openxmlformats.org/officeDocument/2006/relationships/hyperlink" Target="http://www.ruralresidency.com/" TargetMode="External"/><Relationship Id="rId34" Type="http://schemas.openxmlformats.org/officeDocument/2006/relationships/hyperlink" Target="https://www.ahfamilyresidency.org/" TargetMode="External"/><Relationship Id="rId50" Type="http://schemas.openxmlformats.org/officeDocument/2006/relationships/hyperlink" Target="https://apps.acgme.org/ads/Public/Programs/Detail?programId=38870&amp;ReturnUrl=https%3A%2F%2Fapps.acgme.org%2Fads%2FPublic%2FPrograms%2FSearch" TargetMode="External"/><Relationship Id="rId55" Type="http://schemas.openxmlformats.org/officeDocument/2006/relationships/hyperlink" Target="mailto:dan.burke@cuanschutz.edu" TargetMode="External"/><Relationship Id="rId76" Type="http://schemas.openxmlformats.org/officeDocument/2006/relationships/hyperlink" Target="http://www.glasgowfmr.com/" TargetMode="External"/><Relationship Id="rId97" Type="http://schemas.openxmlformats.org/officeDocument/2006/relationships/hyperlink" Target="mailto:gme@ummc.org" TargetMode="External"/><Relationship Id="rId104" Type="http://schemas.openxmlformats.org/officeDocument/2006/relationships/hyperlink" Target="https://durantresidency.com/" TargetMode="External"/><Relationship Id="rId120" Type="http://schemas.openxmlformats.org/officeDocument/2006/relationships/hyperlink" Target="https://www.slhn.org/gme/blog/2018/new-st-lukes-miners-rural-residency-program-a-first-in-pennsylvania" TargetMode="External"/><Relationship Id="rId125" Type="http://schemas.openxmlformats.org/officeDocument/2006/relationships/hyperlink" Target="mailto:mark.huntington@usd.edu" TargetMode="External"/><Relationship Id="rId141" Type="http://schemas.openxmlformats.org/officeDocument/2006/relationships/hyperlink" Target="mailto:Marissag@yvfwc.org" TargetMode="External"/><Relationship Id="rId146" Type="http://schemas.openxmlformats.org/officeDocument/2006/relationships/hyperlink" Target="https://medicalprofessionals.aurorahealthcare.org/meded/programs/residencies/rural-family-medicine/welcome.aspx" TargetMode="External"/><Relationship Id="rId167" Type="http://schemas.openxmlformats.org/officeDocument/2006/relationships/hyperlink" Target="mailto:vwangler@rmchcs.org" TargetMode="External"/><Relationship Id="rId7" Type="http://schemas.openxmlformats.org/officeDocument/2006/relationships/hyperlink" Target="https://www.pikevillehospital.org/residency-program/" TargetMode="External"/><Relationship Id="rId71" Type="http://schemas.openxmlformats.org/officeDocument/2006/relationships/hyperlink" Target="mailto:fmresidency@mhhcc.org" TargetMode="External"/><Relationship Id="rId92" Type="http://schemas.openxmlformats.org/officeDocument/2006/relationships/hyperlink" Target="mailto:jdharris@unmc.edu" TargetMode="External"/><Relationship Id="rId162" Type="http://schemas.openxmlformats.org/officeDocument/2006/relationships/hyperlink" Target="mailto:Jeremy.springer@parknicollet.com" TargetMode="External"/><Relationship Id="rId2" Type="http://schemas.openxmlformats.org/officeDocument/2006/relationships/hyperlink" Target="https://www.danvilleregional.com/residency-program-family-medicine" TargetMode="External"/><Relationship Id="rId29" Type="http://schemas.openxmlformats.org/officeDocument/2006/relationships/hyperlink" Target="mailto:salford@gcrmc.org" TargetMode="External"/><Relationship Id="rId24" Type="http://schemas.openxmlformats.org/officeDocument/2006/relationships/hyperlink" Target="mailto:melissac@fmchealth.org" TargetMode="External"/><Relationship Id="rId40" Type="http://schemas.openxmlformats.org/officeDocument/2006/relationships/hyperlink" Target="https://msmerc.org/" TargetMode="External"/><Relationship Id="rId45" Type="http://schemas.openxmlformats.org/officeDocument/2006/relationships/hyperlink" Target="https://apps.acgme.org/ads/Public/Programs/Detail?programId=38572&amp;ReturnUrl=https%3A%2F%2Fapps.acgme.org%2Fads%2FPublic%2FPrograms%2FSearch" TargetMode="External"/><Relationship Id="rId66" Type="http://schemas.openxmlformats.org/officeDocument/2006/relationships/hyperlink" Target="https://apps.acgme.org/ads/Public/Programs/Detail?programId=8717&amp;ReturnUrl=https%3A%2F%2Fapps.acgme.org%2Fads%2FPublic%2FPrograms%2FSearch" TargetMode="External"/><Relationship Id="rId87" Type="http://schemas.openxmlformats.org/officeDocument/2006/relationships/hyperlink" Target="http://www.unmc.edu/familymed/residency/rural-track/index.html" TargetMode="External"/><Relationship Id="rId110" Type="http://schemas.openxmlformats.org/officeDocument/2006/relationships/hyperlink" Target="http://aviva.health/rfmr-index/" TargetMode="External"/><Relationship Id="rId115" Type="http://schemas.openxmlformats.org/officeDocument/2006/relationships/hyperlink" Target="mailto:smbilger@geisinger.edu" TargetMode="External"/><Relationship Id="rId131" Type="http://schemas.openxmlformats.org/officeDocument/2006/relationships/hyperlink" Target="http://www.valleyhealthlink.com/svfpr" TargetMode="External"/><Relationship Id="rId136" Type="http://schemas.openxmlformats.org/officeDocument/2006/relationships/hyperlink" Target="mailto:Laurie.belknap@sp-mc.org" TargetMode="External"/><Relationship Id="rId157" Type="http://schemas.openxmlformats.org/officeDocument/2006/relationships/hyperlink" Target="https://www.isu.edu/rexburgrtt/" TargetMode="External"/><Relationship Id="rId61" Type="http://schemas.openxmlformats.org/officeDocument/2006/relationships/hyperlink" Target="https://apps.acgme.org/ads/Public/Programs/Detail?programId=25777&amp;ReturnUrl=https%3A%2F%2Fapps.acgme.org%2Fads%2FPublic%2FPrograms%2FSearch" TargetMode="External"/><Relationship Id="rId82" Type="http://schemas.openxmlformats.org/officeDocument/2006/relationships/hyperlink" Target="https://med.und.edu/center-for-family-medicine-bismarck/hettinger-overview.html" TargetMode="External"/><Relationship Id="rId152" Type="http://schemas.openxmlformats.org/officeDocument/2006/relationships/hyperlink" Target="mailto:cbmorrison@osteo.wvsom.edu" TargetMode="External"/><Relationship Id="rId173" Type="http://schemas.openxmlformats.org/officeDocument/2006/relationships/hyperlink" Target="mailto:tammy.huey2@butlerhealthsystem.org" TargetMode="External"/><Relationship Id="rId19" Type="http://schemas.openxmlformats.org/officeDocument/2006/relationships/hyperlink" Target="https://arkansasahecresidencies.com/residencies/north-central/" TargetMode="External"/><Relationship Id="rId14" Type="http://schemas.openxmlformats.org/officeDocument/2006/relationships/hyperlink" Target="https://mahec.net/residency-and-student-info/residency-programs/family-medicine-boone" TargetMode="External"/><Relationship Id="rId30" Type="http://schemas.openxmlformats.org/officeDocument/2006/relationships/hyperlink" Target="mailto:michell.harding@chcw.org" TargetMode="External"/><Relationship Id="rId35" Type="http://schemas.openxmlformats.org/officeDocument/2006/relationships/hyperlink" Target="https://www.uthct.edu/rural-family-medicine" TargetMode="External"/><Relationship Id="rId56" Type="http://schemas.openxmlformats.org/officeDocument/2006/relationships/hyperlink" Target="https://medschool.cuanschutz.edu/family-medicine/education-and-training/residencies/university-of-colorado-family-medicine-residency/tracks/rural-training-track" TargetMode="External"/><Relationship Id="rId77" Type="http://schemas.openxmlformats.org/officeDocument/2006/relationships/hyperlink" Target="https://www.lsuhs.edu/departments/school-of-medicine/family-medicine-comprehensive-care/family-medicine-rural-residency" TargetMode="External"/><Relationship Id="rId100" Type="http://schemas.openxmlformats.org/officeDocument/2006/relationships/hyperlink" Target="http://www.elch.org/Medical-Education/Family-Medicine-Residency.aspx" TargetMode="External"/><Relationship Id="rId105" Type="http://schemas.openxmlformats.org/officeDocument/2006/relationships/hyperlink" Target="http://www.mrhcok.com/residency" TargetMode="External"/><Relationship Id="rId126" Type="http://schemas.openxmlformats.org/officeDocument/2006/relationships/hyperlink" Target="https://pierreruralfm.org/" TargetMode="External"/><Relationship Id="rId147" Type="http://schemas.openxmlformats.org/officeDocument/2006/relationships/hyperlink" Target="https://www.monroeclinic.org/medicaleducation/familymedicineresidency" TargetMode="External"/><Relationship Id="rId168" Type="http://schemas.openxmlformats.org/officeDocument/2006/relationships/hyperlink" Target="https://www.midmichigan.org/education/residency/family-medicine-residency-midland/" TargetMode="External"/><Relationship Id="rId8" Type="http://schemas.openxmlformats.org/officeDocument/2006/relationships/hyperlink" Target="http://gme.lakecumberlandhospital.com/residency-programs/fm-residency" TargetMode="External"/><Relationship Id="rId51" Type="http://schemas.openxmlformats.org/officeDocument/2006/relationships/hyperlink" Target="https://apps.acgme.org/ads/Public/Programs/Detail?programId=32609&amp;ReturnUrl=https%3A%2F%2Fapps.acgme.org%2Fads%2FPublic%2FPrograms%2FSearch" TargetMode="External"/><Relationship Id="rId72" Type="http://schemas.openxmlformats.org/officeDocument/2006/relationships/hyperlink" Target="https://medicine.iu.edu/departments/family-medicine/education-programs/residency/memorial/" TargetMode="External"/><Relationship Id="rId93" Type="http://schemas.openxmlformats.org/officeDocument/2006/relationships/hyperlink" Target="mailto:dnelson@hmsnm.org" TargetMode="External"/><Relationship Id="rId98" Type="http://schemas.openxmlformats.org/officeDocument/2006/relationships/hyperlink" Target="https://www.ohiohealth.com/medical-education/residencies/family-medicine-obleness/" TargetMode="External"/><Relationship Id="rId121" Type="http://schemas.openxmlformats.org/officeDocument/2006/relationships/hyperlink" Target="https://apps.acgme.org/ads/Public/Sponsors/Detail?sponsorId=27886" TargetMode="External"/><Relationship Id="rId142" Type="http://schemas.openxmlformats.org/officeDocument/2006/relationships/hyperlink" Target="https://www.swedishcherryhillfmr.org/program-info/training-sites/swedish-rural-training-track" TargetMode="External"/><Relationship Id="rId163" Type="http://schemas.openxmlformats.org/officeDocument/2006/relationships/hyperlink" Target="http://healthpartnerswisconsinresidency.com/about/" TargetMode="External"/><Relationship Id="rId3" Type="http://schemas.openxmlformats.org/officeDocument/2006/relationships/hyperlink" Target="http://www.unity-health.org/node/613" TargetMode="External"/><Relationship Id="rId25" Type="http://schemas.openxmlformats.org/officeDocument/2006/relationships/hyperlink" Target="mailto:stephanie.brewington@harnetthealth.org" TargetMode="External"/><Relationship Id="rId46" Type="http://schemas.openxmlformats.org/officeDocument/2006/relationships/hyperlink" Target="https://apps.acgme.org/ads/Public/Programs/Detail?programId=11203&amp;ReturnUrl=https%3A%2F%2Fapps.acgme.org%2Fads%2FPublic%2FPrograms%2FSearch" TargetMode="External"/><Relationship Id="rId67" Type="http://schemas.openxmlformats.org/officeDocument/2006/relationships/hyperlink" Target="mailto:dixonrtt@ksbhospital.com" TargetMode="External"/><Relationship Id="rId116" Type="http://schemas.openxmlformats.org/officeDocument/2006/relationships/hyperlink" Target="https://www.mmchs.org/Medical-Professionals/Resident-Physicians-Program.aspx" TargetMode="External"/><Relationship Id="rId137" Type="http://schemas.openxmlformats.org/officeDocument/2006/relationships/hyperlink" Target="https://cvch.org/rtt" TargetMode="External"/><Relationship Id="rId158" Type="http://schemas.openxmlformats.org/officeDocument/2006/relationships/hyperlink" Target="https://www.baptisthealth.com/madisonville/about-baptist-health-madisonville/medical-education/family-medicine-residency-program/" TargetMode="External"/><Relationship Id="rId20" Type="http://schemas.openxmlformats.org/officeDocument/2006/relationships/hyperlink" Target="https://hsc.ghs.org/education/gme/seneca-clemson-family-medicine-residency-program/" TargetMode="External"/><Relationship Id="rId41" Type="http://schemas.openxmlformats.org/officeDocument/2006/relationships/hyperlink" Target="mailto:Evelynlwalk@gmail.com" TargetMode="External"/><Relationship Id="rId62" Type="http://schemas.openxmlformats.org/officeDocument/2006/relationships/hyperlink" Target="https://apps.acgme.org/ads/Public/Programs/Detail?programId=1149&amp;ReturnUrl=https%3A%2F%2Fapps.acgme.org%2Fads%2FPublic%2FPrograms%2FSearch" TargetMode="External"/><Relationship Id="rId83" Type="http://schemas.openxmlformats.org/officeDocument/2006/relationships/hyperlink" Target="https://med.und.edu/center-for-family-medicine-minot/rural-track.html" TargetMode="External"/><Relationship Id="rId88" Type="http://schemas.openxmlformats.org/officeDocument/2006/relationships/hyperlink" Target="http://www.unmc.edu/familymed/residency/rural-track/index.html" TargetMode="External"/><Relationship Id="rId111" Type="http://schemas.openxmlformats.org/officeDocument/2006/relationships/hyperlink" Target="mailto:lawitheriterieg@phhealthcare.org" TargetMode="External"/><Relationship Id="rId132" Type="http://schemas.openxmlformats.org/officeDocument/2006/relationships/hyperlink" Target="mailto:amber.stephens@lpnt.net" TargetMode="External"/><Relationship Id="rId153" Type="http://schemas.openxmlformats.org/officeDocument/2006/relationships/hyperlink" Target="http://thermopolisrtt.com/" TargetMode="External"/><Relationship Id="rId15" Type="http://schemas.openxmlformats.org/officeDocument/2006/relationships/hyperlink" Target="mailto:Bryan.Hodge@mahec.net" TargetMode="External"/><Relationship Id="rId36" Type="http://schemas.openxmlformats.org/officeDocument/2006/relationships/hyperlink" Target="mailto:deuelcj@ah.org" TargetMode="External"/><Relationship Id="rId57" Type="http://schemas.openxmlformats.org/officeDocument/2006/relationships/hyperlink" Target="https://apps.acgme.org/ads/Public/Programs/Detail?programId=27826&amp;ReturnUrl=https%3A%2F%2Fapps.acgme.org%2Fads%2FPublic%2FPrograms%2FSearch" TargetMode="External"/><Relationship Id="rId106" Type="http://schemas.openxmlformats.org/officeDocument/2006/relationships/hyperlink" Target="https://www.choctawnation.com/cnhsa-residency-program" TargetMode="External"/><Relationship Id="rId127" Type="http://schemas.openxmlformats.org/officeDocument/2006/relationships/hyperlink" Target="mailto:rtdavid56@gmail.com" TargetMode="External"/><Relationship Id="rId10" Type="http://schemas.openxmlformats.org/officeDocument/2006/relationships/hyperlink" Target="https://www.unlv.edu/medicine/family-medicine/prospective-residents-rural-medicine" TargetMode="External"/><Relationship Id="rId31" Type="http://schemas.openxmlformats.org/officeDocument/2006/relationships/hyperlink" Target="https://fammed.utmb.edu/residency" TargetMode="External"/><Relationship Id="rId52" Type="http://schemas.openxmlformats.org/officeDocument/2006/relationships/hyperlink" Target="https://apps.acgme.org/ads/Public/Programs/Detail?programId=926&amp;ReturnUrl=https%3A%2F%2Fapps.acgme.org%2Fads%2FPublic%2FPrograms%2FSearch" TargetMode="External"/><Relationship Id="rId73" Type="http://schemas.openxmlformats.org/officeDocument/2006/relationships/hyperlink" Target="https://apps.acgme.org/ads/Public/Programs/Detail?programId=29259&amp;ReturnUrl=https%3A%2F%2Fapps.acgme.org%2Fads%2FPublic%2FPrograms%2FSearch" TargetMode="External"/><Relationship Id="rId78" Type="http://schemas.openxmlformats.org/officeDocument/2006/relationships/hyperlink" Target="https://www.midmichigan.org/education/residency/family-medicine-residency-gratiot/" TargetMode="External"/><Relationship Id="rId94" Type="http://schemas.openxmlformats.org/officeDocument/2006/relationships/hyperlink" Target="http://newmexicoresidencies.org/silver-city/" TargetMode="External"/><Relationship Id="rId99" Type="http://schemas.openxmlformats.org/officeDocument/2006/relationships/hyperlink" Target="mailto:jdesmarais@adena.org" TargetMode="External"/><Relationship Id="rId101" Type="http://schemas.openxmlformats.org/officeDocument/2006/relationships/hyperlink" Target="http://www.holzer.org/medical-education-residency/residency-program/" TargetMode="External"/><Relationship Id="rId122" Type="http://schemas.openxmlformats.org/officeDocument/2006/relationships/hyperlink" Target="https://www.shepscenter.unc.edu/programs-projects/rural-health/data/" TargetMode="External"/><Relationship Id="rId143" Type="http://schemas.openxmlformats.org/officeDocument/2006/relationships/hyperlink" Target="http://healthpartnerswisconsinresidency.com/about/" TargetMode="External"/><Relationship Id="rId148" Type="http://schemas.openxmlformats.org/officeDocument/2006/relationships/hyperlink" Target="mailto:fmresidency@monroeclinic.org" TargetMode="External"/><Relationship Id="rId164" Type="http://schemas.openxmlformats.org/officeDocument/2006/relationships/hyperlink" Target="https://www.mcleodhealth.org/residency-programs/rural-family-medicine-residency/rural-curriculum/" TargetMode="External"/><Relationship Id="rId169" Type="http://schemas.openxmlformats.org/officeDocument/2006/relationships/hyperlink" Target="mailto:fpresidency@midmichigan.org" TargetMode="External"/><Relationship Id="rId4" Type="http://schemas.openxmlformats.org/officeDocument/2006/relationships/hyperlink" Target="https://www.augusta.edu/mcg/fammed/residents/facilities/rural.php" TargetMode="External"/><Relationship Id="rId9" Type="http://schemas.openxmlformats.org/officeDocument/2006/relationships/hyperlink" Target="https://www.nmhs.net/medical-professionals/training-programs/family-medicine-residency/" TargetMode="External"/><Relationship Id="rId26" Type="http://schemas.openxmlformats.org/officeDocument/2006/relationships/hyperlink" Target="http://myharnetthealth.org/family-medicine/" TargetMode="External"/><Relationship Id="rId47" Type="http://schemas.openxmlformats.org/officeDocument/2006/relationships/hyperlink" Target="mailto:MRLemdja@uams.edu" TargetMode="External"/><Relationship Id="rId68" Type="http://schemas.openxmlformats.org/officeDocument/2006/relationships/hyperlink" Target="https://apps.acgme.org/ads/Public/Programs/Detail?programId=1115&amp;ReturnUrl=https%3A%2F%2Fapps.acgme.org%2Fads%2FPublic%2FPrograms%2FSearch" TargetMode="External"/><Relationship Id="rId89" Type="http://schemas.openxmlformats.org/officeDocument/2006/relationships/hyperlink" Target="mailto:jdharris@unmc.edu" TargetMode="External"/><Relationship Id="rId112" Type="http://schemas.openxmlformats.org/officeDocument/2006/relationships/hyperlink" Target="http://www.phhealthcare.org/about/family-medicine-residency-program/page.aspx?id=3642" TargetMode="External"/><Relationship Id="rId133" Type="http://schemas.openxmlformats.org/officeDocument/2006/relationships/hyperlink" Target="https://www.balladhealth.org/residencies/family-medicine-program" TargetMode="External"/><Relationship Id="rId154" Type="http://schemas.openxmlformats.org/officeDocument/2006/relationships/hyperlink" Target="https://www.suttermd.com/education/residency/family-medicine" TargetMode="External"/><Relationship Id="rId16" Type="http://schemas.openxmlformats.org/officeDocument/2006/relationships/hyperlink" Target="https://www.southbaldwinrmc.com/hospital-residency-program" TargetMode="External"/><Relationship Id="rId37" Type="http://schemas.openxmlformats.org/officeDocument/2006/relationships/hyperlink" Target="mailto:bsmith01@mcleodhealth.org" TargetMode="External"/><Relationship Id="rId58" Type="http://schemas.openxmlformats.org/officeDocument/2006/relationships/hyperlink" Target="https://apps.acgme.org/ads/Public/Programs/Detail?programId=28683&amp;ReturnUrl=https%3A%2F%2Fapps.acgme.org%2Fads%2FPublic%2FPrograms%2FSearch" TargetMode="External"/><Relationship Id="rId79" Type="http://schemas.openxmlformats.org/officeDocument/2006/relationships/hyperlink" Target="http://www.mgh.org/for-healthcare-professionals/family-medicine-residency" TargetMode="External"/><Relationship Id="rId102" Type="http://schemas.openxmlformats.org/officeDocument/2006/relationships/hyperlink" Target="http://www.firelands.com/medical-education/programs/family-medicine-residency.aspx" TargetMode="External"/><Relationship Id="rId123" Type="http://schemas.openxmlformats.org/officeDocument/2006/relationships/hyperlink" Target="https://bayhealthgme.org/graduate-medical-education/family-medicine-program/" TargetMode="External"/><Relationship Id="rId144" Type="http://schemas.openxmlformats.org/officeDocument/2006/relationships/hyperlink" Target="http://www.fammed.wisc.edu/residency/baraboo" TargetMode="External"/><Relationship Id="rId90" Type="http://schemas.openxmlformats.org/officeDocument/2006/relationships/hyperlink" Target="mailto:jdharris@unmc.edu" TargetMode="External"/><Relationship Id="rId165" Type="http://schemas.openxmlformats.org/officeDocument/2006/relationships/hyperlink" Target="mailto:charles.fisher@ohiohealth.com" TargetMode="External"/><Relationship Id="rId27" Type="http://schemas.openxmlformats.org/officeDocument/2006/relationships/hyperlink" Target="mailto:Jeremy.springer@parknicollet.com" TargetMode="External"/><Relationship Id="rId48" Type="http://schemas.openxmlformats.org/officeDocument/2006/relationships/hyperlink" Target="https://apps.acgme.org/ads/Public/Programs/Detail?programId=32970&amp;ReturnUrl=https%3A%2F%2Fapps.acgme.org%2Fads%2FPublic%2FPrograms%2FSearch" TargetMode="External"/><Relationship Id="rId69" Type="http://schemas.openxmlformats.org/officeDocument/2006/relationships/hyperlink" Target="mailto:quincyfpinfo@siumed.edu" TargetMode="External"/><Relationship Id="rId113" Type="http://schemas.openxmlformats.org/officeDocument/2006/relationships/hyperlink" Target="https://www.clarionhospital.org/careers/medical-education/" TargetMode="External"/><Relationship Id="rId134" Type="http://schemas.openxmlformats.org/officeDocument/2006/relationships/hyperlink" Target="mailto:derek.harman@balladhealth.org" TargetMode="External"/><Relationship Id="rId80" Type="http://schemas.openxmlformats.org/officeDocument/2006/relationships/hyperlink" Target="http://www.munsonhealthcare.org/residency" TargetMode="External"/><Relationship Id="rId155" Type="http://schemas.openxmlformats.org/officeDocument/2006/relationships/hyperlink" Target="mailto:sutterfmrp@sutterhealth.org" TargetMode="External"/><Relationship Id="rId17" Type="http://schemas.openxmlformats.org/officeDocument/2006/relationships/hyperlink" Target="mailto:residency@bannerhealth.com" TargetMode="External"/><Relationship Id="rId38" Type="http://schemas.openxmlformats.org/officeDocument/2006/relationships/hyperlink" Target="mailto:bsmith01@mcleodhealth.org" TargetMode="External"/><Relationship Id="rId59" Type="http://schemas.openxmlformats.org/officeDocument/2006/relationships/hyperlink" Target="mailto:ksmith@sgmerc.net" TargetMode="External"/><Relationship Id="rId103" Type="http://schemas.openxmlformats.org/officeDocument/2006/relationships/hyperlink" Target="https://www.chickasaw.net/Our-Nation/Careers/Family-Medicine-Residency.aspx" TargetMode="External"/><Relationship Id="rId124" Type="http://schemas.openxmlformats.org/officeDocument/2006/relationships/hyperlink" Target="http://www.selfresidency.org/" TargetMode="External"/><Relationship Id="rId70" Type="http://schemas.openxmlformats.org/officeDocument/2006/relationships/hyperlink" Target="https://apps.acgme.org/ads/Public/Programs/Detail?programId=38923&amp;ReturnUrl=https%3A%2F%2Fapps.acgme.org%2Fads%2FPublic%2FPrograms%2FSearch" TargetMode="External"/><Relationship Id="rId91" Type="http://schemas.openxmlformats.org/officeDocument/2006/relationships/hyperlink" Target="mailto:jdharris@unmc.edu" TargetMode="External"/><Relationship Id="rId145" Type="http://schemas.openxmlformats.org/officeDocument/2006/relationships/hyperlink" Target="mailto:stuart.hannah@fammed.wisc.edu" TargetMode="External"/><Relationship Id="rId166" Type="http://schemas.openxmlformats.org/officeDocument/2006/relationships/hyperlink" Target="https://sites.google.com/view/rmchcsfamilymedicineresidency/hom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IM.GT@bmhcc.org" TargetMode="External"/><Relationship Id="rId18" Type="http://schemas.openxmlformats.org/officeDocument/2006/relationships/hyperlink" Target="mailto:kkhasawneh@wrmc.com" TargetMode="External"/><Relationship Id="rId26" Type="http://schemas.openxmlformats.org/officeDocument/2006/relationships/hyperlink" Target="https://www.arhcareers.org/internal-medicine-residency/" TargetMode="External"/><Relationship Id="rId3" Type="http://schemas.openxmlformats.org/officeDocument/2006/relationships/hyperlink" Target="mailto:hubbardee@msha.com" TargetMode="External"/><Relationship Id="rId21" Type="http://schemas.openxmlformats.org/officeDocument/2006/relationships/hyperlink" Target="mailto:lcoats@adena.org" TargetMode="External"/><Relationship Id="rId34" Type="http://schemas.openxmlformats.org/officeDocument/2006/relationships/hyperlink" Target="mailto:imresidency@hitchcock.org" TargetMode="External"/><Relationship Id="rId7" Type="http://schemas.openxmlformats.org/officeDocument/2006/relationships/hyperlink" Target="mailto:glindsey@mrhc.org" TargetMode="External"/><Relationship Id="rId12" Type="http://schemas.openxmlformats.org/officeDocument/2006/relationships/hyperlink" Target="https://www.baptistonline.org/physician-resources/internal-medicine-residency/golden-triangle" TargetMode="External"/><Relationship Id="rId17" Type="http://schemas.openxmlformats.org/officeDocument/2006/relationships/hyperlink" Target="https://www.whiteriverhealthsystem.com/internal-medicine-residency" TargetMode="External"/><Relationship Id="rId25" Type="http://schemas.openxmlformats.org/officeDocument/2006/relationships/hyperlink" Target="mailto:swinres@iu.edu" TargetMode="External"/><Relationship Id="rId33" Type="http://schemas.openxmlformats.org/officeDocument/2006/relationships/hyperlink" Target="mailto:medical.education@bassett.org" TargetMode="External"/><Relationship Id="rId2" Type="http://schemas.openxmlformats.org/officeDocument/2006/relationships/hyperlink" Target="https://www.balladhealth.org/residencies/internal-medicine-norton-community" TargetMode="External"/><Relationship Id="rId16" Type="http://schemas.openxmlformats.org/officeDocument/2006/relationships/hyperlink" Target="mailto:dewey.mcafee@unity-health.org" TargetMode="External"/><Relationship Id="rId20" Type="http://schemas.openxmlformats.org/officeDocument/2006/relationships/hyperlink" Target="http://gme.lakecumberlandhospital.com/residency-programs/im-residency" TargetMode="External"/><Relationship Id="rId29" Type="http://schemas.openxmlformats.org/officeDocument/2006/relationships/hyperlink" Target="mailto:kimberly.bird@lpnt.net" TargetMode="External"/><Relationship Id="rId1" Type="http://schemas.openxmlformats.org/officeDocument/2006/relationships/hyperlink" Target="https://www.guthrie.org/internal-medicine-residency-program" TargetMode="External"/><Relationship Id="rId6" Type="http://schemas.openxmlformats.org/officeDocument/2006/relationships/hyperlink" Target="https://www.mrhc.org/medical-education/internal-medicine-program/" TargetMode="External"/><Relationship Id="rId11" Type="http://schemas.openxmlformats.org/officeDocument/2006/relationships/hyperlink" Target="https://www.mercyone.org/northiowa/careers/graduate-medical-education/internal-medicine-residency/" TargetMode="External"/><Relationship Id="rId24" Type="http://schemas.openxmlformats.org/officeDocument/2006/relationships/hyperlink" Target="https://medicine.iu.edu/internal-medicine/education/residency/southwest" TargetMode="External"/><Relationship Id="rId32" Type="http://schemas.openxmlformats.org/officeDocument/2006/relationships/hyperlink" Target="mailto:dmorgan2@primehealthcare.com" TargetMode="External"/><Relationship Id="rId5" Type="http://schemas.openxmlformats.org/officeDocument/2006/relationships/hyperlink" Target="https://www.bassett.org/education/medical-education/residency-programs/internal-medicine" TargetMode="External"/><Relationship Id="rId15" Type="http://schemas.openxmlformats.org/officeDocument/2006/relationships/hyperlink" Target="https://www.unity-health.org/residency-programs/physician-residency-programs/internal-medicine-residency/" TargetMode="External"/><Relationship Id="rId23" Type="http://schemas.openxmlformats.org/officeDocument/2006/relationships/hyperlink" Target="https://srmcinternalmed.com/" TargetMode="External"/><Relationship Id="rId28" Type="http://schemas.openxmlformats.org/officeDocument/2006/relationships/hyperlink" Target="https://www.sovahhealth.com/careers-education/residency-program/internal-medicine" TargetMode="External"/><Relationship Id="rId10" Type="http://schemas.openxmlformats.org/officeDocument/2006/relationships/hyperlink" Target="https://gme.dartmouth-hitchcock.org/im.html" TargetMode="External"/><Relationship Id="rId19" Type="http://schemas.openxmlformats.org/officeDocument/2006/relationships/hyperlink" Target="mailto:joeweigel@hotmail.com" TargetMode="External"/><Relationship Id="rId31" Type="http://schemas.openxmlformats.org/officeDocument/2006/relationships/hyperlink" Target="https://www.shepscenter.unc.edu/programs-projects/rural-health/data/" TargetMode="External"/><Relationship Id="rId4" Type="http://schemas.openxmlformats.org/officeDocument/2006/relationships/hyperlink" Target="https://www.elch.org/Medical-Education/Internal-Medicine-Residency.aspx" TargetMode="External"/><Relationship Id="rId9" Type="http://schemas.openxmlformats.org/officeDocument/2006/relationships/hyperlink" Target="mailto:rehman.ateeq@marshfieldclinic.org" TargetMode="External"/><Relationship Id="rId14" Type="http://schemas.openxmlformats.org/officeDocument/2006/relationships/hyperlink" Target="mailto:flodenl@mercyhealth.com" TargetMode="External"/><Relationship Id="rId22" Type="http://schemas.openxmlformats.org/officeDocument/2006/relationships/hyperlink" Target="https://www.adena.org/inside/paccar/page.dT/about-the-program" TargetMode="External"/><Relationship Id="rId27" Type="http://schemas.openxmlformats.org/officeDocument/2006/relationships/hyperlink" Target="mailto:residency@arh.org" TargetMode="External"/><Relationship Id="rId30" Type="http://schemas.openxmlformats.org/officeDocument/2006/relationships/hyperlink" Target="mailto:dpizzimenti@nmhs.net" TargetMode="External"/><Relationship Id="rId8" Type="http://schemas.openxmlformats.org/officeDocument/2006/relationships/hyperlink" Target="https://www.marshfieldclinic.org/education/residents-and-fellows/internal-medicine-residenc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nity-health.org/residency-programs/physician-residency-programs/" TargetMode="External"/><Relationship Id="rId3" Type="http://schemas.openxmlformats.org/officeDocument/2006/relationships/hyperlink" Target="https://www.shepscenter.unc.edu/programs-projects/rural-health/data/" TargetMode="External"/><Relationship Id="rId7" Type="http://schemas.openxmlformats.org/officeDocument/2006/relationships/hyperlink" Target="mailto:Nathan.Shiflett@va.gov" TargetMode="External"/><Relationship Id="rId2" Type="http://schemas.openxmlformats.org/officeDocument/2006/relationships/hyperlink" Target="https://medicine.iu.edu/psychiatry/education/residency/vincennes" TargetMode="External"/><Relationship Id="rId1" Type="http://schemas.openxmlformats.org/officeDocument/2006/relationships/hyperlink" Target="mailto:PsychiatryResidency@gshvin.org" TargetMode="External"/><Relationship Id="rId6" Type="http://schemas.openxmlformats.org/officeDocument/2006/relationships/hyperlink" Target="https://www.adena.org/inside/paccar/page.dT/behavioral-health-residency" TargetMode="External"/><Relationship Id="rId5" Type="http://schemas.openxmlformats.org/officeDocument/2006/relationships/hyperlink" Target="mailto:christine.t.finn@hitchcock.org" TargetMode="External"/><Relationship Id="rId10" Type="http://schemas.openxmlformats.org/officeDocument/2006/relationships/hyperlink" Target="http://psychiatry.msu.edu/adult-residency/adult-rural.html" TargetMode="External"/><Relationship Id="rId4" Type="http://schemas.openxmlformats.org/officeDocument/2006/relationships/hyperlink" Target="https://gme.dartmouth-hitchcock.org/adult_psych.html" TargetMode="External"/><Relationship Id="rId9" Type="http://schemas.openxmlformats.org/officeDocument/2006/relationships/hyperlink" Target="mailto:robert.wooten@unity-health.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med.und.edu/residency-programs/surgery/rural-surgery-track.html" TargetMode="External"/><Relationship Id="rId13" Type="http://schemas.openxmlformats.org/officeDocument/2006/relationships/hyperlink" Target="mailto:greenbergj@surgery.wisc.edu" TargetMode="External"/><Relationship Id="rId18" Type="http://schemas.openxmlformats.org/officeDocument/2006/relationships/hyperlink" Target="https://gme.dartmouth-hitchcock.org/general_surgery.html" TargetMode="External"/><Relationship Id="rId3" Type="http://schemas.openxmlformats.org/officeDocument/2006/relationships/hyperlink" Target="https://www.facs.org/education/resources/%20residency-search/specialties/rural" TargetMode="External"/><Relationship Id="rId7" Type="http://schemas.openxmlformats.org/officeDocument/2006/relationships/hyperlink" Target="mailto:medical.education@bassett.org" TargetMode="External"/><Relationship Id="rId12" Type="http://schemas.openxmlformats.org/officeDocument/2006/relationships/hyperlink" Target="https://www.surgery.wisc.edu/education-training/residencies/general-surgery-residency/rural-general-surgery-residency-track/" TargetMode="External"/><Relationship Id="rId17" Type="http://schemas.openxmlformats.org/officeDocument/2006/relationships/hyperlink" Target="mailto:burt.cagir@guthrie.org" TargetMode="External"/><Relationship Id="rId2" Type="http://schemas.openxmlformats.org/officeDocument/2006/relationships/hyperlink" Target="https://apps.acgme.org/ads/Public/Programs/Detail?programId=6845&amp;ReturnUrl=https%3A%2F%2Fapps.acgme.org%2Fads%2FPublic%2FPrograms%2FSearch%3FstateId%3D24%26specialtyId%3D99%26specialtyCategoryTypeId%26numCode%26city" TargetMode="External"/><Relationship Id="rId16" Type="http://schemas.openxmlformats.org/officeDocument/2006/relationships/hyperlink" Target="https://www.guthrie.org/general-surgery-residency-program" TargetMode="External"/><Relationship Id="rId1" Type="http://schemas.openxmlformats.org/officeDocument/2006/relationships/hyperlink" Target="https://www.surgery.umn.edu/education-training/residencies/general-surgery-residency/general-surgery-rural-track" TargetMode="External"/><Relationship Id="rId6" Type="http://schemas.openxmlformats.org/officeDocument/2006/relationships/hyperlink" Target="mailto:deveneyg@umn.edu" TargetMode="External"/><Relationship Id="rId11" Type="http://schemas.openxmlformats.org/officeDocument/2006/relationships/hyperlink" Target="https://www.ohsu.edu/school-of-medicine/surgery/general-surgery-residency-program-department-surgery" TargetMode="External"/><Relationship Id="rId5" Type="http://schemas.openxmlformats.org/officeDocument/2006/relationships/hyperlink" Target="https://www.bassett.org/education/medical-education/residency-programs/general-surgery" TargetMode="External"/><Relationship Id="rId15" Type="http://schemas.openxmlformats.org/officeDocument/2006/relationships/hyperlink" Target="mailto:keune.jone@mayo.edu" TargetMode="External"/><Relationship Id="rId10" Type="http://schemas.openxmlformats.org/officeDocument/2006/relationships/hyperlink" Target="mailto:surgedu@ohsu.edu" TargetMode="External"/><Relationship Id="rId19" Type="http://schemas.openxmlformats.org/officeDocument/2006/relationships/hyperlink" Target="mailto:Kari.M.Rosenkranz@hitchcock.org" TargetMode="External"/><Relationship Id="rId4" Type="http://schemas.openxmlformats.org/officeDocument/2006/relationships/hyperlink" Target="https://apps.acgme.org/ads/Public/Programs/Detail?programId=6965&amp;ReturnUrl=https%3A%2F%2Fapps.acgme.org%2Fads%2FPublic%2FPrograms%2FSearch%3FstateId=33%26specialtyId=99%26specialtyCategoryTypeId%26numCode%26city" TargetMode="External"/><Relationship Id="rId9" Type="http://schemas.openxmlformats.org/officeDocument/2006/relationships/hyperlink" Target="mailto:gsresidency@und.edu" TargetMode="External"/><Relationship Id="rId14" Type="http://schemas.openxmlformats.org/officeDocument/2006/relationships/hyperlink" Target="https://college.mayo.edu/academics/residencies-and-fellowships/general-surgery-residency-minnes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8DE65-A163-3148-979A-1B1424A21CE8}">
  <dimension ref="A1:AM170"/>
  <sheetViews>
    <sheetView workbookViewId="0">
      <pane xSplit="7680" ySplit="5260" topLeftCell="Z98" activePane="topRight"/>
      <selection activeCell="A6" sqref="A6:Z6"/>
      <selection pane="topRight" activeCell="AC1" sqref="AC1"/>
      <selection pane="bottomLeft" activeCell="A130" sqref="A130:XFD132"/>
      <selection pane="bottomRight" activeCell="AK132" sqref="AK132"/>
    </sheetView>
  </sheetViews>
  <sheetFormatPr baseColWidth="10" defaultRowHeight="13"/>
  <cols>
    <col min="1" max="1" width="11" bestFit="1" customWidth="1"/>
    <col min="2" max="2" width="22.33203125" customWidth="1"/>
    <col min="3" max="3" width="11" bestFit="1" customWidth="1"/>
    <col min="4" max="4" width="15.83203125" customWidth="1"/>
    <col min="6" max="6" width="12.83203125" bestFit="1" customWidth="1"/>
    <col min="7" max="7" width="11" bestFit="1" customWidth="1"/>
    <col min="8" max="8" width="11.83203125" style="1" customWidth="1"/>
    <col min="9" max="9" width="11" style="1" bestFit="1" customWidth="1"/>
    <col min="10" max="10" width="15.83203125" style="320" customWidth="1"/>
    <col min="13" max="13" width="11" bestFit="1" customWidth="1"/>
    <col min="14" max="14" width="25.83203125" customWidth="1"/>
    <col min="15" max="15" width="11" bestFit="1" customWidth="1"/>
    <col min="16" max="18" width="15.83203125" customWidth="1"/>
    <col min="19" max="19" width="25.83203125" customWidth="1"/>
    <col min="20" max="25" width="15.83203125" customWidth="1"/>
    <col min="26" max="26" width="11" style="40" bestFit="1" customWidth="1"/>
    <col min="27" max="27" width="20.83203125" customWidth="1"/>
    <col min="28" max="28" width="11" style="321" bestFit="1" customWidth="1"/>
    <col min="30" max="30" width="11" style="40" bestFit="1" customWidth="1"/>
    <col min="31" max="31" width="20.83203125" customWidth="1"/>
    <col min="32" max="32" width="11" bestFit="1" customWidth="1"/>
    <col min="34" max="35" width="11" bestFit="1" customWidth="1"/>
    <col min="36" max="36" width="13" style="1" customWidth="1"/>
  </cols>
  <sheetData>
    <row r="1" spans="1:36" ht="20">
      <c r="A1" s="10" t="s">
        <v>52</v>
      </c>
      <c r="B1" s="10"/>
      <c r="C1" s="11"/>
      <c r="D1" s="10"/>
      <c r="E1" s="10"/>
      <c r="F1" s="12"/>
      <c r="G1" s="13"/>
      <c r="H1" s="13"/>
      <c r="I1" s="14"/>
      <c r="J1" s="15"/>
      <c r="K1" s="10"/>
      <c r="L1" s="10"/>
      <c r="M1" s="16"/>
      <c r="N1" s="10"/>
      <c r="O1" s="16"/>
      <c r="P1" s="10"/>
      <c r="Q1" s="10"/>
      <c r="R1" s="10"/>
      <c r="S1" s="10"/>
      <c r="T1" s="10"/>
      <c r="U1" s="10"/>
      <c r="V1" s="10"/>
      <c r="W1" s="10"/>
      <c r="X1" s="10"/>
      <c r="Y1" s="10"/>
      <c r="Z1" s="17"/>
      <c r="AA1" s="10"/>
      <c r="AB1" s="18"/>
      <c r="AC1" s="13"/>
      <c r="AD1" s="17"/>
      <c r="AE1" s="10"/>
      <c r="AF1" s="17"/>
      <c r="AG1" s="17"/>
      <c r="AH1" s="19"/>
      <c r="AI1" s="12"/>
    </row>
    <row r="2" spans="1:36" ht="16">
      <c r="A2" s="20" t="s">
        <v>53</v>
      </c>
      <c r="B2" s="20"/>
      <c r="C2" s="21"/>
      <c r="D2" s="20"/>
      <c r="E2" s="20"/>
      <c r="F2" s="22"/>
      <c r="G2" s="23"/>
      <c r="H2" s="23"/>
      <c r="I2" s="14"/>
      <c r="J2" s="15"/>
      <c r="K2" s="20"/>
      <c r="L2" s="20"/>
      <c r="M2" s="24"/>
      <c r="N2" s="20"/>
      <c r="O2" s="24"/>
      <c r="P2" s="20"/>
      <c r="Q2" s="20"/>
      <c r="R2" s="20"/>
      <c r="S2" s="20"/>
      <c r="T2" s="20"/>
      <c r="U2" s="20"/>
      <c r="V2" s="20"/>
      <c r="W2" s="20"/>
      <c r="X2" s="20"/>
      <c r="Y2" s="20"/>
      <c r="Z2" s="25"/>
      <c r="AA2" s="20"/>
      <c r="AB2" s="26"/>
      <c r="AC2" s="23"/>
      <c r="AD2" s="25"/>
      <c r="AE2" s="20"/>
      <c r="AF2" s="25"/>
      <c r="AG2" s="25"/>
      <c r="AH2" s="27"/>
      <c r="AI2" s="22"/>
    </row>
    <row r="3" spans="1:36">
      <c r="A3" s="28" t="s">
        <v>54</v>
      </c>
      <c r="B3" s="28"/>
      <c r="C3" s="29"/>
      <c r="D3" s="28"/>
      <c r="E3" s="28"/>
      <c r="F3" s="30"/>
      <c r="G3" s="28"/>
      <c r="H3" s="31"/>
      <c r="I3" s="31"/>
      <c r="J3" s="32"/>
      <c r="K3" s="28"/>
      <c r="L3" s="28"/>
      <c r="M3" s="28"/>
      <c r="N3" s="28"/>
      <c r="O3" s="28"/>
      <c r="P3" s="28"/>
      <c r="Q3" s="28"/>
      <c r="R3" s="28"/>
      <c r="S3" s="28"/>
      <c r="T3" s="28"/>
      <c r="U3" s="28"/>
      <c r="V3" s="28"/>
      <c r="W3" s="28"/>
      <c r="X3" s="28"/>
      <c r="Y3" s="28"/>
      <c r="Z3" s="33"/>
      <c r="AA3" s="28"/>
      <c r="AB3" s="34"/>
      <c r="AC3" s="31"/>
      <c r="AD3" s="33"/>
      <c r="AE3" s="28"/>
      <c r="AF3" s="33"/>
      <c r="AG3" s="33"/>
      <c r="AH3" s="35"/>
      <c r="AI3" s="30"/>
    </row>
    <row r="4" spans="1:36" ht="15" customHeight="1">
      <c r="A4" s="36" t="s">
        <v>0</v>
      </c>
      <c r="B4" s="37"/>
      <c r="C4" s="38"/>
      <c r="D4" s="37"/>
      <c r="E4" s="37"/>
      <c r="F4" s="30"/>
      <c r="G4" s="31"/>
      <c r="H4" s="31"/>
      <c r="I4" s="31"/>
      <c r="J4" s="32"/>
      <c r="K4" s="37"/>
      <c r="L4" s="37"/>
      <c r="M4" s="39"/>
      <c r="N4" s="37"/>
      <c r="O4" s="39"/>
      <c r="P4" s="37"/>
      <c r="Q4" s="37"/>
      <c r="R4" s="37"/>
      <c r="S4" s="37"/>
      <c r="T4" s="31"/>
      <c r="U4" s="33"/>
      <c r="V4" s="37"/>
      <c r="W4" s="33"/>
      <c r="X4" s="35"/>
      <c r="AB4" s="41"/>
    </row>
    <row r="5" spans="1:36" ht="15" customHeight="1">
      <c r="A5" s="37"/>
      <c r="B5" s="37"/>
      <c r="C5" s="38"/>
      <c r="D5" s="37"/>
      <c r="E5" s="37"/>
      <c r="F5" s="30"/>
      <c r="G5" s="31"/>
      <c r="H5" s="31"/>
      <c r="I5" s="31"/>
      <c r="J5" s="32"/>
      <c r="K5" s="37"/>
      <c r="L5" s="37"/>
      <c r="M5" s="39"/>
      <c r="N5" s="37"/>
      <c r="O5" s="39"/>
      <c r="P5" s="37"/>
      <c r="Q5" s="37"/>
      <c r="R5" s="37"/>
      <c r="S5" s="37"/>
      <c r="T5" s="31"/>
      <c r="U5" s="33"/>
      <c r="V5" s="37"/>
      <c r="W5" s="33"/>
      <c r="X5" s="35"/>
      <c r="AB5" s="41"/>
    </row>
    <row r="6" spans="1:36" s="49" customFormat="1" ht="30" customHeight="1">
      <c r="A6" s="449" t="s">
        <v>55</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2"/>
      <c r="AB6" s="43"/>
      <c r="AC6" s="44"/>
      <c r="AD6" s="45"/>
      <c r="AE6" s="42"/>
      <c r="AF6" s="45"/>
      <c r="AG6" s="45"/>
      <c r="AH6" s="46"/>
      <c r="AI6" s="47"/>
      <c r="AJ6" s="48"/>
    </row>
    <row r="7" spans="1:36" ht="14">
      <c r="A7" s="50" t="s">
        <v>56</v>
      </c>
      <c r="B7" s="37"/>
      <c r="C7" s="38"/>
      <c r="D7" s="37"/>
      <c r="E7" s="37"/>
      <c r="F7" s="30"/>
      <c r="G7" s="31"/>
      <c r="H7" s="31"/>
      <c r="I7" s="31"/>
      <c r="J7" s="32"/>
      <c r="K7" s="37"/>
      <c r="L7" s="37"/>
      <c r="M7" s="39"/>
      <c r="N7" s="37"/>
      <c r="O7" s="39"/>
      <c r="P7" s="37"/>
      <c r="Q7" s="37"/>
      <c r="R7" s="37"/>
      <c r="S7" s="37"/>
      <c r="T7" s="37"/>
      <c r="U7" s="37"/>
      <c r="V7" s="37"/>
      <c r="W7" s="37"/>
      <c r="X7" s="37"/>
      <c r="Y7" s="37"/>
      <c r="Z7" s="33"/>
      <c r="AA7" s="37"/>
      <c r="AB7" s="34"/>
      <c r="AC7" s="31"/>
      <c r="AD7" s="33"/>
      <c r="AE7" s="37"/>
      <c r="AF7" s="33"/>
      <c r="AG7" s="33"/>
      <c r="AH7" s="35"/>
      <c r="AI7" s="30"/>
    </row>
    <row r="8" spans="1:36" ht="16" thickBot="1">
      <c r="A8" s="51"/>
      <c r="B8" s="51"/>
      <c r="C8" s="52"/>
      <c r="D8" s="51"/>
      <c r="E8" s="51"/>
      <c r="F8" s="47"/>
      <c r="G8" s="44"/>
      <c r="H8" s="44"/>
      <c r="I8" s="14"/>
      <c r="J8" s="15"/>
      <c r="K8" s="51"/>
      <c r="L8" s="51"/>
      <c r="M8" s="53"/>
      <c r="N8" s="51"/>
      <c r="O8" s="53"/>
      <c r="P8" s="51"/>
      <c r="Q8" s="51"/>
      <c r="R8" s="51"/>
      <c r="S8" s="51"/>
      <c r="T8" s="51"/>
      <c r="U8" s="51"/>
      <c r="V8" s="51"/>
      <c r="W8" s="51"/>
      <c r="X8" s="51"/>
      <c r="Y8" s="51"/>
      <c r="Z8" s="45"/>
      <c r="AA8" s="51"/>
      <c r="AB8" s="43"/>
      <c r="AC8" s="44"/>
      <c r="AD8" s="45"/>
      <c r="AE8" s="51"/>
      <c r="AF8" s="45"/>
      <c r="AG8" s="45"/>
      <c r="AH8" s="46"/>
      <c r="AI8" s="47"/>
    </row>
    <row r="9" spans="1:36" ht="61" thickBot="1">
      <c r="A9" s="54" t="s">
        <v>57</v>
      </c>
      <c r="B9" s="54" t="s">
        <v>58</v>
      </c>
      <c r="C9" s="55" t="s">
        <v>2</v>
      </c>
      <c r="D9" s="56" t="s">
        <v>59</v>
      </c>
      <c r="E9" s="56" t="s">
        <v>60</v>
      </c>
      <c r="F9" s="57" t="s">
        <v>61</v>
      </c>
      <c r="G9" s="56" t="s">
        <v>62</v>
      </c>
      <c r="H9" s="56" t="s">
        <v>63</v>
      </c>
      <c r="I9" s="56" t="s">
        <v>64</v>
      </c>
      <c r="J9" s="58" t="s">
        <v>65</v>
      </c>
      <c r="K9" s="56" t="s">
        <v>66</v>
      </c>
      <c r="L9" s="56" t="s">
        <v>67</v>
      </c>
      <c r="M9" s="56" t="s">
        <v>68</v>
      </c>
      <c r="N9" s="56" t="s">
        <v>69</v>
      </c>
      <c r="O9" s="56" t="s">
        <v>70</v>
      </c>
      <c r="P9" s="56" t="s">
        <v>71</v>
      </c>
      <c r="Q9" s="56" t="s">
        <v>72</v>
      </c>
      <c r="R9" s="59" t="s">
        <v>73</v>
      </c>
      <c r="S9" s="59" t="s">
        <v>21</v>
      </c>
      <c r="T9" s="59" t="s">
        <v>74</v>
      </c>
      <c r="U9" s="59" t="s">
        <v>75</v>
      </c>
      <c r="V9" s="59" t="s">
        <v>76</v>
      </c>
      <c r="W9" s="59" t="s">
        <v>77</v>
      </c>
      <c r="X9" s="59" t="s">
        <v>1</v>
      </c>
      <c r="Y9" s="59" t="s">
        <v>78</v>
      </c>
      <c r="Z9" s="60" t="s">
        <v>79</v>
      </c>
      <c r="AA9" s="61" t="s">
        <v>80</v>
      </c>
      <c r="AB9" s="62" t="s">
        <v>81</v>
      </c>
      <c r="AC9" s="59" t="s">
        <v>82</v>
      </c>
      <c r="AD9" s="60" t="s">
        <v>83</v>
      </c>
      <c r="AE9" s="61" t="s">
        <v>84</v>
      </c>
      <c r="AF9" s="60" t="s">
        <v>85</v>
      </c>
      <c r="AG9" s="60" t="s">
        <v>19</v>
      </c>
      <c r="AH9" s="63" t="s">
        <v>20</v>
      </c>
      <c r="AI9" s="64" t="s">
        <v>86</v>
      </c>
      <c r="AJ9" s="64" t="s">
        <v>87</v>
      </c>
    </row>
    <row r="10" spans="1:36" s="81" customFormat="1" ht="98">
      <c r="A10" s="65">
        <v>1</v>
      </c>
      <c r="B10" s="66" t="s">
        <v>88</v>
      </c>
      <c r="C10" s="67">
        <v>2</v>
      </c>
      <c r="D10" s="65" t="s">
        <v>89</v>
      </c>
      <c r="E10" s="65" t="s">
        <v>90</v>
      </c>
      <c r="F10" s="68">
        <v>1200100727</v>
      </c>
      <c r="G10" s="69">
        <v>351068</v>
      </c>
      <c r="H10" s="70" t="s">
        <v>5</v>
      </c>
      <c r="I10" s="70">
        <v>2013</v>
      </c>
      <c r="J10" s="71" t="s">
        <v>91</v>
      </c>
      <c r="K10" s="66" t="s">
        <v>92</v>
      </c>
      <c r="L10" s="66" t="s">
        <v>22</v>
      </c>
      <c r="M10" s="72">
        <v>35042</v>
      </c>
      <c r="N10" s="73" t="s">
        <v>93</v>
      </c>
      <c r="O10" s="74" t="s">
        <v>94</v>
      </c>
      <c r="P10" s="66" t="s">
        <v>95</v>
      </c>
      <c r="Q10" s="66" t="s">
        <v>96</v>
      </c>
      <c r="R10" s="66" t="s">
        <v>97</v>
      </c>
      <c r="S10" s="66" t="s">
        <v>98</v>
      </c>
      <c r="T10" s="75" t="s">
        <v>99</v>
      </c>
      <c r="U10" s="76" t="s">
        <v>100</v>
      </c>
      <c r="V10" s="75" t="s">
        <v>101</v>
      </c>
      <c r="W10" s="66" t="s">
        <v>102</v>
      </c>
      <c r="X10" s="66" t="s">
        <v>103</v>
      </c>
      <c r="Y10" s="66" t="s">
        <v>104</v>
      </c>
      <c r="Z10" s="67">
        <v>1</v>
      </c>
      <c r="AA10" s="66" t="s">
        <v>105</v>
      </c>
      <c r="AB10" s="77" t="s">
        <v>106</v>
      </c>
      <c r="AC10" s="72" t="s">
        <v>107</v>
      </c>
      <c r="AD10" s="67">
        <v>2</v>
      </c>
      <c r="AE10" s="66" t="s">
        <v>108</v>
      </c>
      <c r="AF10" s="72">
        <v>2</v>
      </c>
      <c r="AG10" s="72" t="s">
        <v>109</v>
      </c>
      <c r="AH10" s="78">
        <v>43900</v>
      </c>
      <c r="AI10" s="79">
        <v>5</v>
      </c>
      <c r="AJ10" s="79"/>
    </row>
    <row r="11" spans="1:36" s="81" customFormat="1" ht="70">
      <c r="A11" s="65">
        <v>2</v>
      </c>
      <c r="B11" s="66" t="s">
        <v>110</v>
      </c>
      <c r="C11" s="67">
        <v>4</v>
      </c>
      <c r="D11" s="65"/>
      <c r="E11" s="65" t="s">
        <v>90</v>
      </c>
      <c r="F11" s="82">
        <v>1200100728</v>
      </c>
      <c r="G11" s="83"/>
      <c r="H11" s="70" t="s">
        <v>5</v>
      </c>
      <c r="I11" s="70">
        <v>2017</v>
      </c>
      <c r="J11" s="71" t="s">
        <v>111</v>
      </c>
      <c r="K11" s="66" t="s">
        <v>112</v>
      </c>
      <c r="L11" s="66" t="s">
        <v>22</v>
      </c>
      <c r="M11" s="72">
        <v>36535</v>
      </c>
      <c r="N11" s="84" t="s">
        <v>113</v>
      </c>
      <c r="O11" s="74" t="s">
        <v>114</v>
      </c>
      <c r="P11" s="66" t="s">
        <v>115</v>
      </c>
      <c r="Q11" s="66" t="s">
        <v>116</v>
      </c>
      <c r="R11" s="66" t="s">
        <v>97</v>
      </c>
      <c r="S11" s="66"/>
      <c r="T11" s="66" t="s">
        <v>117</v>
      </c>
      <c r="U11" s="85" t="s">
        <v>118</v>
      </c>
      <c r="V11" s="66" t="s">
        <v>119</v>
      </c>
      <c r="W11" s="66" t="s">
        <v>120</v>
      </c>
      <c r="X11" s="66" t="s">
        <v>121</v>
      </c>
      <c r="Y11" s="66" t="s">
        <v>122</v>
      </c>
      <c r="Z11" s="86"/>
      <c r="AA11" s="66" t="s">
        <v>123</v>
      </c>
      <c r="AB11" s="77" t="s">
        <v>124</v>
      </c>
      <c r="AC11" s="70" t="s">
        <v>125</v>
      </c>
      <c r="AD11" s="86">
        <v>4</v>
      </c>
      <c r="AE11" s="66" t="s">
        <v>126</v>
      </c>
      <c r="AF11" s="70">
        <v>4</v>
      </c>
      <c r="AG11" s="70"/>
      <c r="AH11" s="78">
        <v>43900</v>
      </c>
      <c r="AI11" s="79">
        <v>8</v>
      </c>
      <c r="AJ11" s="79"/>
    </row>
    <row r="12" spans="1:36" s="81" customFormat="1" ht="56">
      <c r="A12" s="87">
        <v>3</v>
      </c>
      <c r="B12" s="88" t="s">
        <v>127</v>
      </c>
      <c r="C12" s="67">
        <v>4.0999999999999996</v>
      </c>
      <c r="D12" s="89" t="s">
        <v>128</v>
      </c>
      <c r="E12" s="89" t="s">
        <v>90</v>
      </c>
      <c r="F12" s="90">
        <v>1200121026</v>
      </c>
      <c r="G12" s="70"/>
      <c r="H12" s="70" t="s">
        <v>5</v>
      </c>
      <c r="I12" s="70">
        <v>1976</v>
      </c>
      <c r="J12" s="71" t="s">
        <v>91</v>
      </c>
      <c r="K12" s="88" t="s">
        <v>129</v>
      </c>
      <c r="L12" s="88" t="s">
        <v>22</v>
      </c>
      <c r="M12" s="72">
        <v>36701</v>
      </c>
      <c r="N12" s="91" t="s">
        <v>130</v>
      </c>
      <c r="O12" s="88">
        <v>10498</v>
      </c>
      <c r="P12" s="88" t="s">
        <v>131</v>
      </c>
      <c r="Q12" s="88" t="s">
        <v>132</v>
      </c>
      <c r="R12" s="92" t="s">
        <v>97</v>
      </c>
      <c r="S12" s="88" t="s">
        <v>133</v>
      </c>
      <c r="T12" s="88" t="s">
        <v>134</v>
      </c>
      <c r="U12" s="93" t="s">
        <v>135</v>
      </c>
      <c r="V12" s="88" t="s">
        <v>136</v>
      </c>
      <c r="W12" s="88" t="s">
        <v>137</v>
      </c>
      <c r="X12" s="88" t="s">
        <v>138</v>
      </c>
      <c r="Y12" s="94" t="s">
        <v>122</v>
      </c>
      <c r="Z12" s="86" t="s">
        <v>122</v>
      </c>
      <c r="AA12" s="88" t="s">
        <v>139</v>
      </c>
      <c r="AB12" s="77" t="s">
        <v>140</v>
      </c>
      <c r="AC12" s="70" t="s">
        <v>141</v>
      </c>
      <c r="AD12" s="86">
        <v>4</v>
      </c>
      <c r="AE12" s="88" t="s">
        <v>142</v>
      </c>
      <c r="AF12" s="86">
        <v>4</v>
      </c>
      <c r="AG12" s="86"/>
      <c r="AH12" s="78">
        <v>43900</v>
      </c>
      <c r="AI12" s="95">
        <v>6</v>
      </c>
      <c r="AJ12" s="95"/>
    </row>
    <row r="13" spans="1:36" s="81" customFormat="1" ht="56">
      <c r="A13" s="87">
        <v>4</v>
      </c>
      <c r="B13" s="89" t="s">
        <v>143</v>
      </c>
      <c r="C13" s="67">
        <v>4</v>
      </c>
      <c r="D13" s="89" t="s">
        <v>144</v>
      </c>
      <c r="E13" s="89" t="s">
        <v>90</v>
      </c>
      <c r="F13" s="96">
        <v>1200400727</v>
      </c>
      <c r="G13" s="70"/>
      <c r="H13" s="70" t="s">
        <v>5</v>
      </c>
      <c r="I13" s="70">
        <v>2018</v>
      </c>
      <c r="J13" s="71" t="s">
        <v>145</v>
      </c>
      <c r="K13" s="88" t="s">
        <v>146</v>
      </c>
      <c r="L13" s="88" t="s">
        <v>147</v>
      </c>
      <c r="M13" s="72">
        <v>72501</v>
      </c>
      <c r="N13" s="97" t="s">
        <v>148</v>
      </c>
      <c r="O13" s="88">
        <v>48018</v>
      </c>
      <c r="P13" s="88" t="s">
        <v>149</v>
      </c>
      <c r="Q13" s="88" t="s">
        <v>132</v>
      </c>
      <c r="R13" s="92" t="s">
        <v>97</v>
      </c>
      <c r="S13" s="88" t="s">
        <v>150</v>
      </c>
      <c r="T13" s="88" t="s">
        <v>153</v>
      </c>
      <c r="U13" s="93" t="s">
        <v>152</v>
      </c>
      <c r="V13" s="88" t="s">
        <v>151</v>
      </c>
      <c r="W13" s="88"/>
      <c r="X13" s="88" t="s">
        <v>154</v>
      </c>
      <c r="Y13" s="94" t="s">
        <v>122</v>
      </c>
      <c r="Z13" s="86"/>
      <c r="AA13" s="88" t="s">
        <v>155</v>
      </c>
      <c r="AB13" s="77" t="s">
        <v>156</v>
      </c>
      <c r="AC13" s="70" t="s">
        <v>141</v>
      </c>
      <c r="AD13" s="86">
        <v>4</v>
      </c>
      <c r="AE13" s="88" t="s">
        <v>157</v>
      </c>
      <c r="AF13" s="86">
        <v>4</v>
      </c>
      <c r="AG13" s="86"/>
      <c r="AH13" s="78">
        <v>43900</v>
      </c>
      <c r="AI13" s="95">
        <v>6</v>
      </c>
      <c r="AJ13" s="95"/>
    </row>
    <row r="14" spans="1:36" s="81" customFormat="1" ht="56">
      <c r="A14" s="65">
        <v>5</v>
      </c>
      <c r="B14" s="65" t="s">
        <v>158</v>
      </c>
      <c r="C14" s="67">
        <v>4</v>
      </c>
      <c r="D14" s="65"/>
      <c r="E14" s="65" t="s">
        <v>90</v>
      </c>
      <c r="F14" s="82">
        <v>1200400725</v>
      </c>
      <c r="G14" s="70"/>
      <c r="H14" s="70" t="s">
        <v>5</v>
      </c>
      <c r="I14" s="70">
        <v>2013</v>
      </c>
      <c r="J14" s="98" t="s">
        <v>159</v>
      </c>
      <c r="K14" s="66" t="s">
        <v>160</v>
      </c>
      <c r="L14" s="66" t="s">
        <v>147</v>
      </c>
      <c r="M14" s="72">
        <v>71753</v>
      </c>
      <c r="N14" s="84" t="s">
        <v>161</v>
      </c>
      <c r="O14" s="74" t="s">
        <v>162</v>
      </c>
      <c r="P14" s="88" t="s">
        <v>149</v>
      </c>
      <c r="Q14" s="88" t="s">
        <v>132</v>
      </c>
      <c r="R14" s="66" t="s">
        <v>163</v>
      </c>
      <c r="S14" s="66" t="s">
        <v>164</v>
      </c>
      <c r="T14" s="66" t="s">
        <v>165</v>
      </c>
      <c r="U14" s="99" t="s">
        <v>166</v>
      </c>
      <c r="V14" s="66" t="s">
        <v>167</v>
      </c>
      <c r="W14" s="66"/>
      <c r="X14" s="66" t="s">
        <v>168</v>
      </c>
      <c r="Y14" s="66" t="s">
        <v>169</v>
      </c>
      <c r="Z14" s="86">
        <v>1</v>
      </c>
      <c r="AA14" s="66" t="s">
        <v>170</v>
      </c>
      <c r="AB14" s="77" t="s">
        <v>171</v>
      </c>
      <c r="AC14" s="70" t="s">
        <v>172</v>
      </c>
      <c r="AD14" s="86">
        <v>4</v>
      </c>
      <c r="AE14" s="66" t="s">
        <v>168</v>
      </c>
      <c r="AF14" s="86">
        <v>4</v>
      </c>
      <c r="AG14" s="86"/>
      <c r="AH14" s="78">
        <v>43900</v>
      </c>
      <c r="AI14" s="95">
        <v>3</v>
      </c>
      <c r="AJ14" s="95"/>
    </row>
    <row r="15" spans="1:36" s="81" customFormat="1" ht="168">
      <c r="A15" s="65">
        <v>6</v>
      </c>
      <c r="B15" s="100" t="s">
        <v>173</v>
      </c>
      <c r="C15" s="101" t="s">
        <v>174</v>
      </c>
      <c r="D15" s="100"/>
      <c r="E15" s="102" t="s">
        <v>90</v>
      </c>
      <c r="F15" s="103">
        <v>1200400726</v>
      </c>
      <c r="G15" s="104" t="s">
        <v>175</v>
      </c>
      <c r="H15" s="105" t="s">
        <v>5</v>
      </c>
      <c r="I15" s="106" t="s">
        <v>176</v>
      </c>
      <c r="J15" s="107" t="s">
        <v>91</v>
      </c>
      <c r="K15" s="100" t="s">
        <v>177</v>
      </c>
      <c r="L15" s="100" t="s">
        <v>147</v>
      </c>
      <c r="M15" s="108">
        <v>72143</v>
      </c>
      <c r="N15" s="109" t="s">
        <v>178</v>
      </c>
      <c r="O15" s="110">
        <v>289536</v>
      </c>
      <c r="P15" s="111" t="s">
        <v>179</v>
      </c>
      <c r="Q15" s="87" t="s">
        <v>180</v>
      </c>
      <c r="R15" s="87" t="s">
        <v>97</v>
      </c>
      <c r="S15" s="100" t="s">
        <v>181</v>
      </c>
      <c r="T15" s="100" t="s">
        <v>182</v>
      </c>
      <c r="U15" s="4" t="s">
        <v>183</v>
      </c>
      <c r="V15" s="112" t="s">
        <v>184</v>
      </c>
      <c r="W15" s="100"/>
      <c r="X15" s="100" t="s">
        <v>185</v>
      </c>
      <c r="Y15" s="100" t="s">
        <v>122</v>
      </c>
      <c r="Z15" s="114" t="s">
        <v>122</v>
      </c>
      <c r="AA15" s="100" t="s">
        <v>186</v>
      </c>
      <c r="AB15" s="106" t="s">
        <v>187</v>
      </c>
      <c r="AC15" s="106" t="s">
        <v>141</v>
      </c>
      <c r="AD15" s="114">
        <v>4</v>
      </c>
      <c r="AE15" s="100" t="s">
        <v>188</v>
      </c>
      <c r="AF15" s="114" t="s">
        <v>189</v>
      </c>
      <c r="AG15" s="114"/>
      <c r="AH15" s="78">
        <v>43900</v>
      </c>
      <c r="AI15" s="115">
        <v>4</v>
      </c>
      <c r="AJ15" s="115"/>
    </row>
    <row r="16" spans="1:36" s="81" customFormat="1" ht="70">
      <c r="A16" s="87">
        <v>7</v>
      </c>
      <c r="B16" s="112" t="s">
        <v>190</v>
      </c>
      <c r="C16" s="116" t="s">
        <v>191</v>
      </c>
      <c r="D16" s="100"/>
      <c r="E16" s="102" t="s">
        <v>90</v>
      </c>
      <c r="F16" s="103">
        <v>1200300722</v>
      </c>
      <c r="G16" s="117" t="s">
        <v>192</v>
      </c>
      <c r="H16" s="118" t="s">
        <v>5</v>
      </c>
      <c r="I16" s="119" t="s">
        <v>193</v>
      </c>
      <c r="J16" s="107" t="s">
        <v>145</v>
      </c>
      <c r="K16" s="112" t="s">
        <v>194</v>
      </c>
      <c r="L16" s="112" t="s">
        <v>23</v>
      </c>
      <c r="M16" s="120" t="s">
        <v>195</v>
      </c>
      <c r="N16" s="121" t="s">
        <v>196</v>
      </c>
      <c r="O16" s="92" t="s">
        <v>197</v>
      </c>
      <c r="P16" s="112" t="s">
        <v>198</v>
      </c>
      <c r="Q16" s="122" t="s">
        <v>180</v>
      </c>
      <c r="R16" s="112" t="s">
        <v>97</v>
      </c>
      <c r="S16" s="122"/>
      <c r="T16" s="92" t="s">
        <v>199</v>
      </c>
      <c r="U16" s="91" t="s">
        <v>200</v>
      </c>
      <c r="V16" s="92" t="s">
        <v>201</v>
      </c>
      <c r="W16" s="112" t="s">
        <v>202</v>
      </c>
      <c r="X16" s="112" t="s">
        <v>203</v>
      </c>
      <c r="Y16" s="112" t="s">
        <v>122</v>
      </c>
      <c r="Z16" s="124" t="s">
        <v>122</v>
      </c>
      <c r="AA16" s="112" t="s">
        <v>204</v>
      </c>
      <c r="AB16" s="119" t="s">
        <v>205</v>
      </c>
      <c r="AC16" s="119" t="s">
        <v>141</v>
      </c>
      <c r="AD16" s="124">
        <v>4</v>
      </c>
      <c r="AE16" s="112" t="s">
        <v>206</v>
      </c>
      <c r="AF16" s="124">
        <v>4</v>
      </c>
      <c r="AG16" s="124"/>
      <c r="AH16" s="78">
        <v>43900</v>
      </c>
      <c r="AI16" s="115">
        <v>3</v>
      </c>
      <c r="AJ16" s="115"/>
    </row>
    <row r="17" spans="1:36" s="81" customFormat="1" ht="70">
      <c r="A17" s="87">
        <v>8</v>
      </c>
      <c r="B17" s="112" t="s">
        <v>207</v>
      </c>
      <c r="C17" s="125">
        <v>4</v>
      </c>
      <c r="D17" s="100"/>
      <c r="E17" s="102" t="s">
        <v>90</v>
      </c>
      <c r="F17" s="103">
        <v>1200500755</v>
      </c>
      <c r="G17" s="117"/>
      <c r="H17" s="118" t="s">
        <v>5</v>
      </c>
      <c r="I17" s="119" t="s">
        <v>208</v>
      </c>
      <c r="J17" s="126" t="s">
        <v>145</v>
      </c>
      <c r="K17" s="112" t="s">
        <v>209</v>
      </c>
      <c r="L17" s="112" t="s">
        <v>24</v>
      </c>
      <c r="M17" s="120" t="s">
        <v>210</v>
      </c>
      <c r="N17" s="123" t="s">
        <v>211</v>
      </c>
      <c r="O17" s="92" t="s">
        <v>212</v>
      </c>
      <c r="P17" s="112" t="s">
        <v>213</v>
      </c>
      <c r="Q17" s="122" t="s">
        <v>116</v>
      </c>
      <c r="R17" s="112" t="s">
        <v>97</v>
      </c>
      <c r="S17" s="87" t="s">
        <v>214</v>
      </c>
      <c r="T17" s="100" t="s">
        <v>215</v>
      </c>
      <c r="U17" s="85" t="s">
        <v>216</v>
      </c>
      <c r="V17" s="87" t="s">
        <v>217</v>
      </c>
      <c r="W17" s="100"/>
      <c r="X17" s="100" t="s">
        <v>218</v>
      </c>
      <c r="Y17" s="100" t="s">
        <v>122</v>
      </c>
      <c r="Z17" s="114" t="s">
        <v>122</v>
      </c>
      <c r="AA17" s="100" t="s">
        <v>219</v>
      </c>
      <c r="AB17" s="106" t="s">
        <v>220</v>
      </c>
      <c r="AC17" s="106" t="s">
        <v>125</v>
      </c>
      <c r="AD17" s="114">
        <v>4</v>
      </c>
      <c r="AE17" s="100"/>
      <c r="AF17" s="114"/>
      <c r="AG17" s="114"/>
      <c r="AH17" s="78">
        <v>44083</v>
      </c>
      <c r="AI17" s="115">
        <v>6</v>
      </c>
      <c r="AJ17" s="115"/>
    </row>
    <row r="18" spans="1:36" s="81" customFormat="1" ht="84">
      <c r="A18" s="127">
        <v>9</v>
      </c>
      <c r="B18" s="128" t="s">
        <v>221</v>
      </c>
      <c r="C18" s="129">
        <v>7</v>
      </c>
      <c r="D18" s="130"/>
      <c r="E18" s="131" t="s">
        <v>90</v>
      </c>
      <c r="F18" s="132">
        <v>1200500767</v>
      </c>
      <c r="G18" s="133"/>
      <c r="H18" s="134" t="s">
        <v>5</v>
      </c>
      <c r="I18" s="135" t="s">
        <v>222</v>
      </c>
      <c r="J18" s="136" t="s">
        <v>145</v>
      </c>
      <c r="K18" s="137" t="s">
        <v>223</v>
      </c>
      <c r="L18" s="137" t="s">
        <v>24</v>
      </c>
      <c r="M18" s="138" t="s">
        <v>224</v>
      </c>
      <c r="N18" s="139" t="s">
        <v>225</v>
      </c>
      <c r="O18" s="140" t="s">
        <v>226</v>
      </c>
      <c r="P18" s="137" t="s">
        <v>227</v>
      </c>
      <c r="Q18" s="141" t="s">
        <v>228</v>
      </c>
      <c r="R18" s="137" t="s">
        <v>229</v>
      </c>
      <c r="S18" s="127" t="s">
        <v>230</v>
      </c>
      <c r="T18" s="130"/>
      <c r="U18" s="142" t="s">
        <v>231</v>
      </c>
      <c r="V18" s="127" t="s">
        <v>232</v>
      </c>
      <c r="W18" s="130"/>
      <c r="X18" s="130" t="s">
        <v>233</v>
      </c>
      <c r="Y18" s="130" t="s">
        <v>234</v>
      </c>
      <c r="Z18" s="143">
        <v>1</v>
      </c>
      <c r="AA18" s="130" t="s">
        <v>233</v>
      </c>
      <c r="AB18" s="144" t="s">
        <v>235</v>
      </c>
      <c r="AC18" s="144" t="s">
        <v>236</v>
      </c>
      <c r="AD18" s="143">
        <v>7</v>
      </c>
      <c r="AE18" s="130" t="s">
        <v>237</v>
      </c>
      <c r="AF18" s="143"/>
      <c r="AG18" s="143"/>
      <c r="AH18" s="145">
        <v>43995</v>
      </c>
      <c r="AI18" s="146">
        <v>2</v>
      </c>
      <c r="AJ18" s="146">
        <v>2</v>
      </c>
    </row>
    <row r="19" spans="1:36" s="81" customFormat="1" ht="84">
      <c r="A19" s="87">
        <v>10</v>
      </c>
      <c r="B19" s="147" t="s">
        <v>238</v>
      </c>
      <c r="C19" s="101">
        <v>4</v>
      </c>
      <c r="D19" s="100"/>
      <c r="E19" s="102" t="s">
        <v>90</v>
      </c>
      <c r="F19" s="103">
        <v>1200500748</v>
      </c>
      <c r="G19" s="117"/>
      <c r="H19" s="118" t="s">
        <v>5</v>
      </c>
      <c r="I19" s="119" t="s">
        <v>208</v>
      </c>
      <c r="J19" s="126" t="s">
        <v>145</v>
      </c>
      <c r="K19" s="112" t="s">
        <v>239</v>
      </c>
      <c r="L19" s="112" t="s">
        <v>24</v>
      </c>
      <c r="M19" s="120" t="s">
        <v>240</v>
      </c>
      <c r="N19" s="121" t="s">
        <v>241</v>
      </c>
      <c r="O19" s="92" t="s">
        <v>242</v>
      </c>
      <c r="P19" s="112" t="s">
        <v>243</v>
      </c>
      <c r="Q19" s="122" t="s">
        <v>116</v>
      </c>
      <c r="R19" s="112" t="s">
        <v>244</v>
      </c>
      <c r="S19" s="122" t="s">
        <v>214</v>
      </c>
      <c r="T19" s="112" t="s">
        <v>245</v>
      </c>
      <c r="U19" s="109" t="s">
        <v>246</v>
      </c>
      <c r="V19" s="122" t="s">
        <v>247</v>
      </c>
      <c r="W19" s="112" t="s">
        <v>248</v>
      </c>
      <c r="X19" s="112" t="s">
        <v>249</v>
      </c>
      <c r="Y19" s="112" t="s">
        <v>250</v>
      </c>
      <c r="Z19" s="124">
        <v>1</v>
      </c>
      <c r="AA19" s="112" t="s">
        <v>243</v>
      </c>
      <c r="AB19" s="119" t="s">
        <v>251</v>
      </c>
      <c r="AC19" s="119" t="s">
        <v>141</v>
      </c>
      <c r="AD19" s="124">
        <v>4</v>
      </c>
      <c r="AE19" s="112" t="s">
        <v>252</v>
      </c>
      <c r="AF19" s="124">
        <v>4</v>
      </c>
      <c r="AG19" s="124"/>
      <c r="AH19" s="78">
        <v>43900</v>
      </c>
      <c r="AI19" s="115">
        <v>6</v>
      </c>
      <c r="AJ19" s="115"/>
    </row>
    <row r="20" spans="1:36" s="81" customFormat="1" ht="70">
      <c r="A20" s="65">
        <v>11</v>
      </c>
      <c r="B20" s="66" t="s">
        <v>253</v>
      </c>
      <c r="C20" s="67">
        <v>10</v>
      </c>
      <c r="D20" s="65"/>
      <c r="E20" s="65" t="s">
        <v>90</v>
      </c>
      <c r="F20" s="82">
        <v>1200731524</v>
      </c>
      <c r="G20" s="70"/>
      <c r="H20" s="70" t="s">
        <v>5</v>
      </c>
      <c r="I20" s="70">
        <v>1992</v>
      </c>
      <c r="J20" s="71" t="s">
        <v>91</v>
      </c>
      <c r="K20" s="66" t="s">
        <v>254</v>
      </c>
      <c r="L20" s="66" t="s">
        <v>26</v>
      </c>
      <c r="M20" s="72">
        <v>80758</v>
      </c>
      <c r="N20" s="84" t="s">
        <v>255</v>
      </c>
      <c r="O20" s="74" t="s">
        <v>256</v>
      </c>
      <c r="P20" s="66" t="s">
        <v>257</v>
      </c>
      <c r="Q20" s="66" t="s">
        <v>116</v>
      </c>
      <c r="R20" s="66" t="s">
        <v>258</v>
      </c>
      <c r="S20" s="66"/>
      <c r="T20" s="66"/>
      <c r="U20" s="4" t="s">
        <v>259</v>
      </c>
      <c r="V20" s="75" t="s">
        <v>260</v>
      </c>
      <c r="W20" s="66" t="s">
        <v>261</v>
      </c>
      <c r="X20" s="66" t="s">
        <v>262</v>
      </c>
      <c r="Y20" s="66" t="s">
        <v>263</v>
      </c>
      <c r="Z20" s="86">
        <v>1</v>
      </c>
      <c r="AA20" s="66" t="s">
        <v>264</v>
      </c>
      <c r="AB20" s="77" t="s">
        <v>265</v>
      </c>
      <c r="AC20" s="70" t="s">
        <v>266</v>
      </c>
      <c r="AD20" s="86">
        <v>10</v>
      </c>
      <c r="AE20" s="66" t="s">
        <v>267</v>
      </c>
      <c r="AF20" s="86">
        <v>10</v>
      </c>
      <c r="AG20" s="86"/>
      <c r="AH20" s="78">
        <v>43900</v>
      </c>
      <c r="AI20" s="95">
        <v>1</v>
      </c>
      <c r="AJ20" s="95"/>
    </row>
    <row r="21" spans="1:36" s="81" customFormat="1" ht="98">
      <c r="A21" s="65">
        <v>12</v>
      </c>
      <c r="B21" s="65" t="s">
        <v>268</v>
      </c>
      <c r="C21" s="148">
        <v>7</v>
      </c>
      <c r="D21" s="65"/>
      <c r="E21" s="65" t="s">
        <v>90</v>
      </c>
      <c r="F21" s="82">
        <v>1200700623</v>
      </c>
      <c r="G21" s="79"/>
      <c r="H21" s="79" t="s">
        <v>5</v>
      </c>
      <c r="I21" s="79">
        <v>2016</v>
      </c>
      <c r="J21" s="149" t="s">
        <v>111</v>
      </c>
      <c r="K21" s="65" t="s">
        <v>269</v>
      </c>
      <c r="L21" s="65" t="s">
        <v>26</v>
      </c>
      <c r="M21" s="150">
        <v>81004</v>
      </c>
      <c r="N21" s="4" t="s">
        <v>270</v>
      </c>
      <c r="O21" s="151" t="s">
        <v>271</v>
      </c>
      <c r="P21" s="65" t="s">
        <v>272</v>
      </c>
      <c r="Q21" s="65" t="s">
        <v>273</v>
      </c>
      <c r="R21" s="65" t="s">
        <v>274</v>
      </c>
      <c r="S21" s="65" t="s">
        <v>275</v>
      </c>
      <c r="T21" s="75" t="s">
        <v>276</v>
      </c>
      <c r="U21" s="152" t="s">
        <v>277</v>
      </c>
      <c r="V21" s="75" t="s">
        <v>278</v>
      </c>
      <c r="W21" s="65" t="s">
        <v>279</v>
      </c>
      <c r="X21" s="65" t="s">
        <v>280</v>
      </c>
      <c r="Y21" s="65" t="s">
        <v>281</v>
      </c>
      <c r="Z21" s="153">
        <v>1</v>
      </c>
      <c r="AA21" s="65" t="s">
        <v>280</v>
      </c>
      <c r="AB21" s="154" t="s">
        <v>282</v>
      </c>
      <c r="AC21" s="79" t="s">
        <v>236</v>
      </c>
      <c r="AD21" s="153">
        <v>7</v>
      </c>
      <c r="AE21" s="65" t="s">
        <v>283</v>
      </c>
      <c r="AF21" s="153">
        <v>7</v>
      </c>
      <c r="AG21" s="153"/>
      <c r="AH21" s="78">
        <v>43900</v>
      </c>
      <c r="AI21" s="95">
        <v>2</v>
      </c>
      <c r="AJ21" s="95"/>
    </row>
    <row r="22" spans="1:36" s="81" customFormat="1" ht="154">
      <c r="A22" s="87">
        <v>13</v>
      </c>
      <c r="B22" s="112" t="s">
        <v>284</v>
      </c>
      <c r="C22" s="116">
        <v>4</v>
      </c>
      <c r="D22" s="100" t="s">
        <v>285</v>
      </c>
      <c r="E22" s="100" t="s">
        <v>90</v>
      </c>
      <c r="F22" s="82">
        <v>1200700624</v>
      </c>
      <c r="G22" s="119"/>
      <c r="H22" s="119" t="s">
        <v>5</v>
      </c>
      <c r="I22" s="119" t="s">
        <v>286</v>
      </c>
      <c r="J22" s="71" t="s">
        <v>111</v>
      </c>
      <c r="K22" s="112" t="s">
        <v>287</v>
      </c>
      <c r="L22" s="112" t="s">
        <v>26</v>
      </c>
      <c r="M22" s="120" t="s">
        <v>288</v>
      </c>
      <c r="N22" s="121" t="s">
        <v>289</v>
      </c>
      <c r="O22" s="92" t="s">
        <v>290</v>
      </c>
      <c r="P22" s="112" t="s">
        <v>25</v>
      </c>
      <c r="Q22" s="122" t="s">
        <v>132</v>
      </c>
      <c r="R22" s="112" t="s">
        <v>291</v>
      </c>
      <c r="S22" s="122" t="s">
        <v>292</v>
      </c>
      <c r="T22" s="112"/>
      <c r="U22" s="121" t="s">
        <v>293</v>
      </c>
      <c r="V22" s="112" t="s">
        <v>294</v>
      </c>
      <c r="W22" s="112" t="s">
        <v>295</v>
      </c>
      <c r="X22" s="112" t="s">
        <v>296</v>
      </c>
      <c r="Y22" s="112" t="s">
        <v>297</v>
      </c>
      <c r="Z22" s="124">
        <v>1</v>
      </c>
      <c r="AA22" s="112" t="s">
        <v>298</v>
      </c>
      <c r="AB22" s="119" t="s">
        <v>299</v>
      </c>
      <c r="AC22" s="119" t="s">
        <v>236</v>
      </c>
      <c r="AD22" s="124">
        <v>4</v>
      </c>
      <c r="AE22" s="112" t="s">
        <v>300</v>
      </c>
      <c r="AF22" s="124">
        <v>4</v>
      </c>
      <c r="AG22" s="124" t="s">
        <v>109</v>
      </c>
      <c r="AH22" s="78">
        <v>43900</v>
      </c>
      <c r="AI22" s="115">
        <v>2</v>
      </c>
      <c r="AJ22" s="115"/>
    </row>
    <row r="23" spans="1:36" s="81" customFormat="1" ht="70">
      <c r="A23" s="65">
        <v>14</v>
      </c>
      <c r="B23" s="65" t="s">
        <v>301</v>
      </c>
      <c r="C23" s="148">
        <v>4</v>
      </c>
      <c r="D23" s="65"/>
      <c r="E23" s="65" t="s">
        <v>90</v>
      </c>
      <c r="F23" s="82">
        <v>1200700622</v>
      </c>
      <c r="G23" s="79"/>
      <c r="H23" s="79" t="s">
        <v>5</v>
      </c>
      <c r="I23" s="79">
        <v>2016</v>
      </c>
      <c r="J23" s="149" t="s">
        <v>91</v>
      </c>
      <c r="K23" s="65" t="s">
        <v>302</v>
      </c>
      <c r="L23" s="65" t="s">
        <v>26</v>
      </c>
      <c r="M23" s="150" t="s">
        <v>303</v>
      </c>
      <c r="N23" s="85" t="s">
        <v>304</v>
      </c>
      <c r="O23" s="151" t="s">
        <v>256</v>
      </c>
      <c r="P23" s="65" t="s">
        <v>257</v>
      </c>
      <c r="Q23" s="65" t="s">
        <v>116</v>
      </c>
      <c r="R23" s="65" t="s">
        <v>274</v>
      </c>
      <c r="S23" s="65"/>
      <c r="T23" s="66"/>
      <c r="U23" s="4" t="s">
        <v>259</v>
      </c>
      <c r="V23" s="75" t="s">
        <v>260</v>
      </c>
      <c r="W23" s="65" t="s">
        <v>261</v>
      </c>
      <c r="X23" s="65" t="s">
        <v>305</v>
      </c>
      <c r="Y23" s="65" t="s">
        <v>263</v>
      </c>
      <c r="Z23" s="153">
        <v>1</v>
      </c>
      <c r="AA23" s="65" t="s">
        <v>305</v>
      </c>
      <c r="AB23" s="154" t="s">
        <v>306</v>
      </c>
      <c r="AC23" s="79" t="s">
        <v>236</v>
      </c>
      <c r="AD23" s="153">
        <v>4</v>
      </c>
      <c r="AE23" s="65" t="s">
        <v>307</v>
      </c>
      <c r="AF23" s="153">
        <v>4</v>
      </c>
      <c r="AG23" s="153" t="s">
        <v>308</v>
      </c>
      <c r="AH23" s="78">
        <v>43900</v>
      </c>
      <c r="AI23" s="95">
        <v>2</v>
      </c>
      <c r="AJ23" s="95"/>
    </row>
    <row r="24" spans="1:36" s="81" customFormat="1" ht="56">
      <c r="A24" s="155">
        <v>15</v>
      </c>
      <c r="B24" s="155" t="s">
        <v>309</v>
      </c>
      <c r="C24" s="156">
        <v>4</v>
      </c>
      <c r="D24" s="155"/>
      <c r="E24" s="155" t="s">
        <v>90</v>
      </c>
      <c r="F24" s="157">
        <v>1200900416</v>
      </c>
      <c r="G24" s="158"/>
      <c r="H24" s="158" t="s">
        <v>5</v>
      </c>
      <c r="I24" s="158">
        <v>2019</v>
      </c>
      <c r="J24" s="159" t="s">
        <v>145</v>
      </c>
      <c r="K24" s="155" t="s">
        <v>310</v>
      </c>
      <c r="L24" s="155" t="s">
        <v>311</v>
      </c>
      <c r="M24" s="160">
        <v>19963</v>
      </c>
      <c r="N24" s="142" t="s">
        <v>312</v>
      </c>
      <c r="O24" s="161" t="s">
        <v>313</v>
      </c>
      <c r="P24" s="155" t="s">
        <v>314</v>
      </c>
      <c r="Q24" s="155" t="s">
        <v>273</v>
      </c>
      <c r="R24" s="155" t="s">
        <v>97</v>
      </c>
      <c r="S24" s="155" t="s">
        <v>315</v>
      </c>
      <c r="T24" s="162" t="s">
        <v>316</v>
      </c>
      <c r="U24" s="142" t="s">
        <v>317</v>
      </c>
      <c r="V24" s="163" t="s">
        <v>318</v>
      </c>
      <c r="W24" s="155" t="s">
        <v>319</v>
      </c>
      <c r="X24" s="155" t="s">
        <v>320</v>
      </c>
      <c r="Y24" s="155" t="s">
        <v>314</v>
      </c>
      <c r="Z24" s="164">
        <v>1</v>
      </c>
      <c r="AA24" s="155" t="s">
        <v>321</v>
      </c>
      <c r="AB24" s="165" t="s">
        <v>322</v>
      </c>
      <c r="AC24" s="158" t="s">
        <v>107</v>
      </c>
      <c r="AD24" s="164">
        <v>4</v>
      </c>
      <c r="AE24" s="155" t="s">
        <v>237</v>
      </c>
      <c r="AF24" s="164"/>
      <c r="AG24" s="164"/>
      <c r="AH24" s="145">
        <v>43979</v>
      </c>
      <c r="AI24" s="166">
        <v>8</v>
      </c>
      <c r="AJ24" s="166">
        <v>8</v>
      </c>
    </row>
    <row r="25" spans="1:36" s="81" customFormat="1" ht="84">
      <c r="A25" s="87">
        <v>16</v>
      </c>
      <c r="B25" s="112" t="s">
        <v>323</v>
      </c>
      <c r="C25" s="116">
        <v>4</v>
      </c>
      <c r="D25" s="100" t="s">
        <v>324</v>
      </c>
      <c r="E25" s="102" t="s">
        <v>90</v>
      </c>
      <c r="F25" s="167">
        <v>1201100733</v>
      </c>
      <c r="G25" s="117" t="s">
        <v>325</v>
      </c>
      <c r="H25" s="119" t="s">
        <v>5</v>
      </c>
      <c r="I25" s="119" t="s">
        <v>326</v>
      </c>
      <c r="J25" s="126" t="s">
        <v>145</v>
      </c>
      <c r="K25" s="112" t="s">
        <v>327</v>
      </c>
      <c r="L25" s="112" t="s">
        <v>27</v>
      </c>
      <c r="M25" s="120" t="s">
        <v>328</v>
      </c>
      <c r="N25" s="121" t="s">
        <v>329</v>
      </c>
      <c r="O25" s="168">
        <v>119633</v>
      </c>
      <c r="P25" s="112" t="s">
        <v>323</v>
      </c>
      <c r="Q25" s="122" t="s">
        <v>116</v>
      </c>
      <c r="R25" s="112" t="s">
        <v>97</v>
      </c>
      <c r="S25" s="122"/>
      <c r="T25" s="112" t="s">
        <v>330</v>
      </c>
      <c r="U25" s="3" t="s">
        <v>331</v>
      </c>
      <c r="V25" s="112" t="s">
        <v>332</v>
      </c>
      <c r="W25" s="112" t="s">
        <v>333</v>
      </c>
      <c r="X25" s="112" t="s">
        <v>334</v>
      </c>
      <c r="Y25" s="112" t="s">
        <v>122</v>
      </c>
      <c r="Z25" s="124" t="s">
        <v>122</v>
      </c>
      <c r="AA25" s="112" t="s">
        <v>335</v>
      </c>
      <c r="AB25" s="119" t="s">
        <v>336</v>
      </c>
      <c r="AC25" s="119" t="s">
        <v>107</v>
      </c>
      <c r="AD25" s="124">
        <v>4</v>
      </c>
      <c r="AE25" s="112" t="s">
        <v>337</v>
      </c>
      <c r="AF25" s="124">
        <v>4</v>
      </c>
      <c r="AG25" s="124"/>
      <c r="AH25" s="78">
        <v>43955</v>
      </c>
      <c r="AI25" s="115">
        <v>5</v>
      </c>
      <c r="AJ25" s="115"/>
    </row>
    <row r="26" spans="1:36" s="81" customFormat="1" ht="56">
      <c r="A26" s="87">
        <v>17</v>
      </c>
      <c r="B26" s="66" t="s">
        <v>338</v>
      </c>
      <c r="C26" s="67">
        <v>4</v>
      </c>
      <c r="D26" s="65"/>
      <c r="E26" s="65" t="s">
        <v>90</v>
      </c>
      <c r="F26" s="82">
        <v>1201200002</v>
      </c>
      <c r="G26" s="83">
        <v>372204</v>
      </c>
      <c r="H26" s="70" t="s">
        <v>5</v>
      </c>
      <c r="I26" s="70" t="s">
        <v>339</v>
      </c>
      <c r="J26" s="98" t="s">
        <v>111</v>
      </c>
      <c r="K26" s="66" t="s">
        <v>340</v>
      </c>
      <c r="L26" s="66" t="s">
        <v>341</v>
      </c>
      <c r="M26" s="72">
        <v>31768</v>
      </c>
      <c r="N26" s="73" t="s">
        <v>342</v>
      </c>
      <c r="O26" s="74" t="s">
        <v>343</v>
      </c>
      <c r="P26" s="66" t="s">
        <v>344</v>
      </c>
      <c r="Q26" s="66" t="s">
        <v>180</v>
      </c>
      <c r="R26" s="169" t="s">
        <v>97</v>
      </c>
      <c r="S26" s="65"/>
      <c r="T26" s="75"/>
      <c r="U26" s="97" t="s">
        <v>345</v>
      </c>
      <c r="V26" s="75" t="s">
        <v>346</v>
      </c>
      <c r="W26" s="66" t="s">
        <v>347</v>
      </c>
      <c r="X26" s="66" t="s">
        <v>348</v>
      </c>
      <c r="Y26" s="66" t="s">
        <v>349</v>
      </c>
      <c r="Z26" s="86">
        <v>1</v>
      </c>
      <c r="AA26" s="66" t="s">
        <v>350</v>
      </c>
      <c r="AB26" s="77" t="s">
        <v>351</v>
      </c>
      <c r="AC26" s="70" t="s">
        <v>141</v>
      </c>
      <c r="AD26" s="86">
        <v>4</v>
      </c>
      <c r="AE26" s="66" t="s">
        <v>352</v>
      </c>
      <c r="AF26" s="86">
        <v>4</v>
      </c>
      <c r="AG26" s="86"/>
      <c r="AH26" s="78">
        <v>44083</v>
      </c>
      <c r="AI26" s="95">
        <v>4</v>
      </c>
      <c r="AJ26" s="95"/>
    </row>
    <row r="27" spans="1:36" s="81" customFormat="1" ht="98">
      <c r="A27" s="87">
        <v>18</v>
      </c>
      <c r="B27" s="66" t="s">
        <v>353</v>
      </c>
      <c r="C27" s="67">
        <v>10.199999999999999</v>
      </c>
      <c r="D27" s="65"/>
      <c r="E27" s="65" t="s">
        <v>90</v>
      </c>
      <c r="F27" s="82">
        <v>1201221637</v>
      </c>
      <c r="G27" s="70"/>
      <c r="H27" s="70" t="s">
        <v>5</v>
      </c>
      <c r="I27" s="70">
        <v>1998</v>
      </c>
      <c r="J27" s="98" t="s">
        <v>91</v>
      </c>
      <c r="K27" s="66" t="s">
        <v>354</v>
      </c>
      <c r="L27" s="66" t="s">
        <v>341</v>
      </c>
      <c r="M27" s="72">
        <v>31516</v>
      </c>
      <c r="N27" s="84" t="s">
        <v>355</v>
      </c>
      <c r="O27" s="74" t="s">
        <v>356</v>
      </c>
      <c r="P27" s="66" t="s">
        <v>357</v>
      </c>
      <c r="Q27" s="66" t="s">
        <v>132</v>
      </c>
      <c r="R27" s="66" t="s">
        <v>358</v>
      </c>
      <c r="S27" s="65"/>
      <c r="T27" s="75" t="s">
        <v>360</v>
      </c>
      <c r="U27" s="84" t="s">
        <v>361</v>
      </c>
      <c r="V27" s="170" t="s">
        <v>359</v>
      </c>
      <c r="W27" s="65" t="s">
        <v>362</v>
      </c>
      <c r="X27" s="65" t="s">
        <v>363</v>
      </c>
      <c r="Y27" s="65" t="s">
        <v>364</v>
      </c>
      <c r="Z27" s="153">
        <v>1</v>
      </c>
      <c r="AA27" s="65" t="s">
        <v>365</v>
      </c>
      <c r="AB27" s="154" t="s">
        <v>366</v>
      </c>
      <c r="AC27" s="79" t="s">
        <v>141</v>
      </c>
      <c r="AD27" s="153">
        <v>4</v>
      </c>
      <c r="AE27" s="65" t="s">
        <v>367</v>
      </c>
      <c r="AF27" s="153">
        <v>10.199999999999999</v>
      </c>
      <c r="AG27" s="153"/>
      <c r="AH27" s="78">
        <v>43900</v>
      </c>
      <c r="AI27" s="95">
        <v>2</v>
      </c>
      <c r="AJ27" s="95"/>
    </row>
    <row r="28" spans="1:36" s="81" customFormat="1" ht="56">
      <c r="A28" s="87">
        <v>19</v>
      </c>
      <c r="B28" s="66" t="s">
        <v>368</v>
      </c>
      <c r="C28" s="67">
        <v>4</v>
      </c>
      <c r="D28" s="65"/>
      <c r="E28" s="89" t="s">
        <v>90</v>
      </c>
      <c r="F28" s="82">
        <v>1201400650</v>
      </c>
      <c r="G28" s="70"/>
      <c r="H28" s="70" t="s">
        <v>5</v>
      </c>
      <c r="I28" s="70">
        <v>2014</v>
      </c>
      <c r="J28" s="98" t="s">
        <v>91</v>
      </c>
      <c r="K28" s="66" t="s">
        <v>369</v>
      </c>
      <c r="L28" s="66" t="s">
        <v>370</v>
      </c>
      <c r="M28" s="72">
        <v>96720</v>
      </c>
      <c r="N28" s="84" t="s">
        <v>371</v>
      </c>
      <c r="O28" s="74" t="s">
        <v>372</v>
      </c>
      <c r="P28" s="66" t="s">
        <v>373</v>
      </c>
      <c r="Q28" s="66" t="s">
        <v>273</v>
      </c>
      <c r="R28" s="66" t="s">
        <v>97</v>
      </c>
      <c r="S28" s="65"/>
      <c r="T28" s="75" t="s">
        <v>374</v>
      </c>
      <c r="U28" s="152" t="s">
        <v>375</v>
      </c>
      <c r="V28" s="66" t="s">
        <v>376</v>
      </c>
      <c r="W28" s="66" t="s">
        <v>377</v>
      </c>
      <c r="X28" s="66" t="s">
        <v>378</v>
      </c>
      <c r="Y28" s="66" t="s">
        <v>122</v>
      </c>
      <c r="Z28" s="86" t="s">
        <v>122</v>
      </c>
      <c r="AA28" s="66" t="s">
        <v>379</v>
      </c>
      <c r="AB28" s="77" t="s">
        <v>380</v>
      </c>
      <c r="AC28" s="70" t="s">
        <v>236</v>
      </c>
      <c r="AD28" s="86">
        <v>4</v>
      </c>
      <c r="AE28" s="66" t="s">
        <v>381</v>
      </c>
      <c r="AF28" s="86">
        <v>4</v>
      </c>
      <c r="AG28" s="153"/>
      <c r="AH28" s="78">
        <v>43900</v>
      </c>
      <c r="AI28" s="95">
        <v>6</v>
      </c>
      <c r="AJ28" s="95"/>
    </row>
    <row r="29" spans="1:36" s="81" customFormat="1" ht="84">
      <c r="A29" s="87">
        <v>20</v>
      </c>
      <c r="B29" s="112" t="s">
        <v>382</v>
      </c>
      <c r="C29" s="116" t="s">
        <v>191</v>
      </c>
      <c r="D29" s="100"/>
      <c r="E29" s="102" t="s">
        <v>90</v>
      </c>
      <c r="F29" s="82">
        <v>1201821373</v>
      </c>
      <c r="G29" s="119"/>
      <c r="H29" s="119" t="s">
        <v>5</v>
      </c>
      <c r="I29" s="119" t="s">
        <v>383</v>
      </c>
      <c r="J29" s="71" t="s">
        <v>91</v>
      </c>
      <c r="K29" s="112" t="s">
        <v>384</v>
      </c>
      <c r="L29" s="112" t="s">
        <v>28</v>
      </c>
      <c r="M29" s="120" t="s">
        <v>385</v>
      </c>
      <c r="N29" s="121" t="s">
        <v>386</v>
      </c>
      <c r="O29" s="92" t="s">
        <v>387</v>
      </c>
      <c r="P29" s="112" t="s">
        <v>388</v>
      </c>
      <c r="Q29" s="122" t="s">
        <v>273</v>
      </c>
      <c r="R29" s="112" t="s">
        <v>97</v>
      </c>
      <c r="S29" s="87">
        <v>1</v>
      </c>
      <c r="T29" s="112" t="s">
        <v>390</v>
      </c>
      <c r="U29" s="123" t="s">
        <v>391</v>
      </c>
      <c r="V29" s="112" t="s">
        <v>389</v>
      </c>
      <c r="W29" s="112" t="s">
        <v>392</v>
      </c>
      <c r="X29" s="112" t="s">
        <v>393</v>
      </c>
      <c r="Y29" s="112" t="s">
        <v>122</v>
      </c>
      <c r="Z29" s="124" t="s">
        <v>122</v>
      </c>
      <c r="AA29" s="112" t="s">
        <v>394</v>
      </c>
      <c r="AB29" s="119" t="s">
        <v>395</v>
      </c>
      <c r="AC29" s="119" t="s">
        <v>141</v>
      </c>
      <c r="AD29" s="124">
        <v>4</v>
      </c>
      <c r="AE29" s="112" t="s">
        <v>396</v>
      </c>
      <c r="AF29" s="124">
        <v>4</v>
      </c>
      <c r="AG29" s="114"/>
      <c r="AH29" s="78">
        <v>43900</v>
      </c>
      <c r="AI29" s="115">
        <v>6</v>
      </c>
      <c r="AJ29" s="115"/>
    </row>
    <row r="30" spans="1:36" s="81" customFormat="1" ht="112">
      <c r="A30" s="65">
        <v>21</v>
      </c>
      <c r="B30" s="66" t="s">
        <v>397</v>
      </c>
      <c r="C30" s="67">
        <v>7.4</v>
      </c>
      <c r="D30" s="65"/>
      <c r="E30" s="65" t="s">
        <v>90</v>
      </c>
      <c r="F30" s="82">
        <v>1201521698</v>
      </c>
      <c r="G30" s="70"/>
      <c r="H30" s="70" t="s">
        <v>5</v>
      </c>
      <c r="I30" s="70">
        <v>2009</v>
      </c>
      <c r="J30" s="98" t="s">
        <v>91</v>
      </c>
      <c r="K30" s="66" t="s">
        <v>398</v>
      </c>
      <c r="L30" s="66" t="s">
        <v>57</v>
      </c>
      <c r="M30" s="72">
        <v>83338</v>
      </c>
      <c r="N30" s="73" t="s">
        <v>399</v>
      </c>
      <c r="O30" s="74" t="s">
        <v>400</v>
      </c>
      <c r="P30" s="66" t="s">
        <v>401</v>
      </c>
      <c r="Q30" s="66" t="s">
        <v>402</v>
      </c>
      <c r="R30" s="66" t="s">
        <v>274</v>
      </c>
      <c r="S30" s="65"/>
      <c r="T30" s="75" t="s">
        <v>403</v>
      </c>
      <c r="U30" s="171" t="s">
        <v>404</v>
      </c>
      <c r="V30" s="170" t="s">
        <v>405</v>
      </c>
      <c r="W30" s="66"/>
      <c r="X30" s="66" t="s">
        <v>406</v>
      </c>
      <c r="Y30" s="66" t="s">
        <v>169</v>
      </c>
      <c r="Z30" s="86">
        <v>1</v>
      </c>
      <c r="AA30" s="66" t="s">
        <v>407</v>
      </c>
      <c r="AB30" s="77" t="s">
        <v>408</v>
      </c>
      <c r="AC30" s="70" t="s">
        <v>409</v>
      </c>
      <c r="AD30" s="86">
        <v>4</v>
      </c>
      <c r="AE30" s="66" t="s">
        <v>410</v>
      </c>
      <c r="AF30" s="86">
        <v>7.4</v>
      </c>
      <c r="AG30" s="153"/>
      <c r="AH30" s="78">
        <v>43900</v>
      </c>
      <c r="AI30" s="95">
        <v>2</v>
      </c>
      <c r="AJ30" s="95"/>
    </row>
    <row r="31" spans="1:36" s="81" customFormat="1" ht="126">
      <c r="A31" s="65">
        <v>22</v>
      </c>
      <c r="B31" s="66" t="s">
        <v>411</v>
      </c>
      <c r="C31" s="67">
        <v>4.0999999999999996</v>
      </c>
      <c r="D31" s="65" t="s">
        <v>412</v>
      </c>
      <c r="E31" s="65" t="s">
        <v>90</v>
      </c>
      <c r="F31" s="82">
        <v>1201500736</v>
      </c>
      <c r="G31" s="70"/>
      <c r="H31" s="70" t="s">
        <v>5</v>
      </c>
      <c r="I31" s="70">
        <v>2018</v>
      </c>
      <c r="J31" s="98" t="s">
        <v>145</v>
      </c>
      <c r="K31" s="66" t="s">
        <v>413</v>
      </c>
      <c r="L31" s="66" t="s">
        <v>57</v>
      </c>
      <c r="M31" s="72">
        <v>83440</v>
      </c>
      <c r="N31" s="84" t="s">
        <v>414</v>
      </c>
      <c r="O31" s="74" t="s">
        <v>415</v>
      </c>
      <c r="P31" s="66" t="s">
        <v>416</v>
      </c>
      <c r="Q31" s="66" t="s">
        <v>132</v>
      </c>
      <c r="R31" s="66" t="s">
        <v>291</v>
      </c>
      <c r="S31" s="65" t="s">
        <v>150</v>
      </c>
      <c r="T31" s="66"/>
      <c r="U31" s="172" t="s">
        <v>417</v>
      </c>
      <c r="V31" s="170" t="s">
        <v>418</v>
      </c>
      <c r="W31" s="66" t="s">
        <v>419</v>
      </c>
      <c r="X31" s="66" t="s">
        <v>420</v>
      </c>
      <c r="Y31" s="66" t="s">
        <v>421</v>
      </c>
      <c r="Z31" s="86">
        <v>1</v>
      </c>
      <c r="AA31" s="66" t="s">
        <v>422</v>
      </c>
      <c r="AB31" s="77">
        <v>158012</v>
      </c>
      <c r="AC31" s="70" t="s">
        <v>107</v>
      </c>
      <c r="AD31" s="86">
        <v>4</v>
      </c>
      <c r="AE31" s="66" t="s">
        <v>423</v>
      </c>
      <c r="AF31" s="86">
        <v>4.0999999999999996</v>
      </c>
      <c r="AG31" s="153"/>
      <c r="AH31" s="78">
        <v>43900</v>
      </c>
      <c r="AI31" s="95">
        <v>1</v>
      </c>
      <c r="AJ31" s="95"/>
    </row>
    <row r="32" spans="1:36" s="81" customFormat="1" ht="140">
      <c r="A32" s="65">
        <v>23</v>
      </c>
      <c r="B32" s="66" t="s">
        <v>424</v>
      </c>
      <c r="C32" s="67">
        <v>4</v>
      </c>
      <c r="D32" s="65"/>
      <c r="E32" s="65" t="s">
        <v>90</v>
      </c>
      <c r="F32" s="82">
        <v>1201611675</v>
      </c>
      <c r="G32" s="70"/>
      <c r="H32" s="70" t="s">
        <v>5</v>
      </c>
      <c r="I32" s="70">
        <v>2004</v>
      </c>
      <c r="J32" s="98" t="s">
        <v>91</v>
      </c>
      <c r="K32" s="66" t="s">
        <v>425</v>
      </c>
      <c r="L32" s="66" t="s">
        <v>29</v>
      </c>
      <c r="M32" s="72">
        <v>61021</v>
      </c>
      <c r="N32" s="73" t="s">
        <v>426</v>
      </c>
      <c r="O32" s="74" t="s">
        <v>427</v>
      </c>
      <c r="P32" s="66" t="s">
        <v>428</v>
      </c>
      <c r="Q32" s="66" t="s">
        <v>132</v>
      </c>
      <c r="R32" s="66" t="s">
        <v>274</v>
      </c>
      <c r="S32" s="65"/>
      <c r="T32" s="170"/>
      <c r="U32" s="3" t="s">
        <v>429</v>
      </c>
      <c r="V32" s="170" t="s">
        <v>430</v>
      </c>
      <c r="W32" s="66"/>
      <c r="X32" s="66" t="s">
        <v>431</v>
      </c>
      <c r="Y32" s="66" t="s">
        <v>432</v>
      </c>
      <c r="Z32" s="86">
        <v>1</v>
      </c>
      <c r="AA32" s="66" t="s">
        <v>433</v>
      </c>
      <c r="AB32" s="77" t="s">
        <v>434</v>
      </c>
      <c r="AC32" s="70" t="s">
        <v>107</v>
      </c>
      <c r="AD32" s="86">
        <v>4</v>
      </c>
      <c r="AE32" s="66" t="s">
        <v>435</v>
      </c>
      <c r="AF32" s="86">
        <v>4</v>
      </c>
      <c r="AG32" s="153"/>
      <c r="AH32" s="78">
        <v>43900</v>
      </c>
      <c r="AI32" s="95">
        <v>2</v>
      </c>
      <c r="AJ32" s="95"/>
    </row>
    <row r="33" spans="1:36" s="81" customFormat="1" ht="70">
      <c r="A33" s="87">
        <v>24</v>
      </c>
      <c r="B33" s="112" t="s">
        <v>436</v>
      </c>
      <c r="C33" s="116" t="s">
        <v>191</v>
      </c>
      <c r="D33" s="100"/>
      <c r="E33" s="102" t="s">
        <v>90</v>
      </c>
      <c r="F33" s="82">
        <v>1201621365</v>
      </c>
      <c r="G33" s="117" t="s">
        <v>437</v>
      </c>
      <c r="H33" s="119" t="s">
        <v>10</v>
      </c>
      <c r="I33" s="119" t="s">
        <v>438</v>
      </c>
      <c r="J33" s="71" t="s">
        <v>91</v>
      </c>
      <c r="K33" s="112" t="s">
        <v>439</v>
      </c>
      <c r="L33" s="112" t="s">
        <v>29</v>
      </c>
      <c r="M33" s="120" t="s">
        <v>440</v>
      </c>
      <c r="N33" s="123" t="s">
        <v>441</v>
      </c>
      <c r="O33" s="92" t="s">
        <v>442</v>
      </c>
      <c r="P33" s="112" t="s">
        <v>443</v>
      </c>
      <c r="Q33" s="122" t="s">
        <v>444</v>
      </c>
      <c r="R33" s="100" t="s">
        <v>97</v>
      </c>
      <c r="S33" s="110" t="s">
        <v>445</v>
      </c>
      <c r="T33" s="112"/>
      <c r="U33" s="121" t="s">
        <v>446</v>
      </c>
      <c r="V33" s="112" t="s">
        <v>447</v>
      </c>
      <c r="W33" s="112" t="s">
        <v>448</v>
      </c>
      <c r="X33" s="112" t="s">
        <v>449</v>
      </c>
      <c r="Y33" s="112" t="s">
        <v>122</v>
      </c>
      <c r="Z33" s="124" t="s">
        <v>122</v>
      </c>
      <c r="AA33" s="112" t="s">
        <v>450</v>
      </c>
      <c r="AB33" s="119" t="s">
        <v>451</v>
      </c>
      <c r="AC33" s="119" t="s">
        <v>452</v>
      </c>
      <c r="AD33" s="124">
        <v>4</v>
      </c>
      <c r="AE33" s="112" t="s">
        <v>449</v>
      </c>
      <c r="AF33" s="124">
        <v>4</v>
      </c>
      <c r="AG33" s="114"/>
      <c r="AH33" s="78">
        <v>43900</v>
      </c>
      <c r="AI33" s="115">
        <v>6</v>
      </c>
      <c r="AJ33" s="115"/>
    </row>
    <row r="34" spans="1:36" s="81" customFormat="1" ht="84">
      <c r="A34" s="87">
        <v>25</v>
      </c>
      <c r="B34" s="100" t="s">
        <v>453</v>
      </c>
      <c r="C34" s="101">
        <v>4</v>
      </c>
      <c r="D34" s="100"/>
      <c r="E34" s="102" t="s">
        <v>90</v>
      </c>
      <c r="F34" s="82">
        <v>1201700720</v>
      </c>
      <c r="G34" s="104"/>
      <c r="H34" s="106" t="s">
        <v>5</v>
      </c>
      <c r="I34" s="106" t="s">
        <v>208</v>
      </c>
      <c r="J34" s="71" t="s">
        <v>111</v>
      </c>
      <c r="K34" s="100" t="s">
        <v>454</v>
      </c>
      <c r="L34" s="100" t="s">
        <v>30</v>
      </c>
      <c r="M34" s="174" t="s">
        <v>455</v>
      </c>
      <c r="N34" s="109" t="s">
        <v>456</v>
      </c>
      <c r="O34" s="111" t="s">
        <v>457</v>
      </c>
      <c r="P34" s="100" t="s">
        <v>458</v>
      </c>
      <c r="Q34" s="87" t="s">
        <v>444</v>
      </c>
      <c r="R34" s="100" t="s">
        <v>97</v>
      </c>
      <c r="S34" s="110" t="s">
        <v>459</v>
      </c>
      <c r="T34" s="100"/>
      <c r="U34" s="109" t="s">
        <v>460</v>
      </c>
      <c r="V34" s="100" t="s">
        <v>461</v>
      </c>
      <c r="W34" s="100" t="s">
        <v>462</v>
      </c>
      <c r="X34" s="100" t="s">
        <v>463</v>
      </c>
      <c r="Y34" s="100" t="s">
        <v>122</v>
      </c>
      <c r="Z34" s="114"/>
      <c r="AA34" s="100" t="s">
        <v>464</v>
      </c>
      <c r="AB34" s="106" t="s">
        <v>465</v>
      </c>
      <c r="AC34" s="106" t="s">
        <v>107</v>
      </c>
      <c r="AD34" s="114">
        <v>4</v>
      </c>
      <c r="AE34" s="100" t="s">
        <v>466</v>
      </c>
      <c r="AF34" s="114">
        <v>4</v>
      </c>
      <c r="AG34" s="114"/>
      <c r="AH34" s="78">
        <v>43900</v>
      </c>
      <c r="AI34" s="115">
        <v>5</v>
      </c>
      <c r="AJ34" s="115"/>
    </row>
    <row r="35" spans="1:36" s="81" customFormat="1" ht="84">
      <c r="A35" s="87">
        <v>26</v>
      </c>
      <c r="B35" s="65" t="s">
        <v>467</v>
      </c>
      <c r="C35" s="101">
        <v>4</v>
      </c>
      <c r="D35" s="100" t="s">
        <v>324</v>
      </c>
      <c r="E35" s="100" t="s">
        <v>90</v>
      </c>
      <c r="F35" s="175">
        <v>1201700003</v>
      </c>
      <c r="G35" s="176">
        <v>370392</v>
      </c>
      <c r="H35" s="106" t="s">
        <v>122</v>
      </c>
      <c r="I35" s="106" t="s">
        <v>339</v>
      </c>
      <c r="J35" s="177" t="s">
        <v>145</v>
      </c>
      <c r="K35" s="100" t="s">
        <v>47</v>
      </c>
      <c r="L35" s="100" t="s">
        <v>30</v>
      </c>
      <c r="M35" s="174" t="s">
        <v>468</v>
      </c>
      <c r="N35" s="85" t="s">
        <v>469</v>
      </c>
      <c r="O35" s="111" t="s">
        <v>470</v>
      </c>
      <c r="P35" s="100" t="s">
        <v>471</v>
      </c>
      <c r="Q35" s="87" t="s">
        <v>180</v>
      </c>
      <c r="R35" s="100" t="s">
        <v>97</v>
      </c>
      <c r="S35" s="87"/>
      <c r="T35" s="100"/>
      <c r="U35" s="109" t="s">
        <v>472</v>
      </c>
      <c r="V35" s="100" t="s">
        <v>473</v>
      </c>
      <c r="W35" s="100" t="s">
        <v>474</v>
      </c>
      <c r="X35" s="100" t="s">
        <v>475</v>
      </c>
      <c r="Y35" s="100" t="s">
        <v>122</v>
      </c>
      <c r="Z35" s="114">
        <v>4</v>
      </c>
      <c r="AA35" s="100" t="s">
        <v>476</v>
      </c>
      <c r="AB35" s="106" t="s">
        <v>477</v>
      </c>
      <c r="AC35" s="106" t="s">
        <v>452</v>
      </c>
      <c r="AD35" s="114">
        <v>4</v>
      </c>
      <c r="AE35" s="100" t="s">
        <v>478</v>
      </c>
      <c r="AF35" s="114">
        <v>4</v>
      </c>
      <c r="AG35" s="114"/>
      <c r="AH35" s="78">
        <v>43900</v>
      </c>
      <c r="AI35" s="115">
        <v>6</v>
      </c>
      <c r="AJ35" s="115"/>
    </row>
    <row r="36" spans="1:36" s="81" customFormat="1" ht="70">
      <c r="A36" s="87">
        <v>27</v>
      </c>
      <c r="B36" s="100" t="s">
        <v>479</v>
      </c>
      <c r="C36" s="101" t="s">
        <v>191</v>
      </c>
      <c r="D36" s="100"/>
      <c r="E36" s="102" t="s">
        <v>90</v>
      </c>
      <c r="F36" s="82">
        <v>1201921366</v>
      </c>
      <c r="G36" s="106"/>
      <c r="H36" s="106" t="s">
        <v>5</v>
      </c>
      <c r="I36" s="106" t="s">
        <v>480</v>
      </c>
      <c r="J36" s="177" t="s">
        <v>91</v>
      </c>
      <c r="K36" s="100" t="s">
        <v>31</v>
      </c>
      <c r="L36" s="100" t="s">
        <v>32</v>
      </c>
      <c r="M36" s="174" t="s">
        <v>481</v>
      </c>
      <c r="N36" s="113" t="s">
        <v>482</v>
      </c>
      <c r="O36" s="111" t="s">
        <v>483</v>
      </c>
      <c r="P36" s="100" t="s">
        <v>484</v>
      </c>
      <c r="Q36" s="110" t="s">
        <v>444</v>
      </c>
      <c r="R36" s="100" t="s">
        <v>97</v>
      </c>
      <c r="S36" s="87"/>
      <c r="T36" s="100" t="s">
        <v>486</v>
      </c>
      <c r="U36" s="113" t="s">
        <v>485</v>
      </c>
      <c r="V36" s="100" t="s">
        <v>487</v>
      </c>
      <c r="W36" s="100" t="s">
        <v>488</v>
      </c>
      <c r="X36" s="100" t="s">
        <v>489</v>
      </c>
      <c r="Y36" s="100" t="s">
        <v>122</v>
      </c>
      <c r="Z36" s="114" t="s">
        <v>122</v>
      </c>
      <c r="AA36" s="100" t="s">
        <v>490</v>
      </c>
      <c r="AB36" s="106" t="s">
        <v>491</v>
      </c>
      <c r="AC36" s="106" t="s">
        <v>236</v>
      </c>
      <c r="AD36" s="114">
        <v>4</v>
      </c>
      <c r="AE36" s="100" t="s">
        <v>492</v>
      </c>
      <c r="AF36" s="114">
        <v>4</v>
      </c>
      <c r="AG36" s="114"/>
      <c r="AH36" s="78">
        <v>43900</v>
      </c>
      <c r="AI36" s="115">
        <v>5</v>
      </c>
      <c r="AJ36" s="115"/>
    </row>
    <row r="37" spans="1:36" s="81" customFormat="1" ht="56">
      <c r="A37" s="87">
        <v>28</v>
      </c>
      <c r="B37" s="100" t="s">
        <v>493</v>
      </c>
      <c r="C37" s="101" t="s">
        <v>191</v>
      </c>
      <c r="D37" s="100"/>
      <c r="E37" s="102" t="s">
        <v>90</v>
      </c>
      <c r="F37" s="178" t="s">
        <v>494</v>
      </c>
      <c r="G37" s="106"/>
      <c r="H37" s="106" t="s">
        <v>5</v>
      </c>
      <c r="I37" s="106" t="s">
        <v>495</v>
      </c>
      <c r="J37" s="177" t="s">
        <v>91</v>
      </c>
      <c r="K37" s="100" t="s">
        <v>496</v>
      </c>
      <c r="L37" s="100" t="s">
        <v>4</v>
      </c>
      <c r="M37" s="174" t="s">
        <v>497</v>
      </c>
      <c r="N37" s="109" t="s">
        <v>498</v>
      </c>
      <c r="O37" s="111" t="s">
        <v>499</v>
      </c>
      <c r="P37" s="100" t="s">
        <v>500</v>
      </c>
      <c r="Q37" s="110" t="s">
        <v>444</v>
      </c>
      <c r="R37" s="100" t="s">
        <v>97</v>
      </c>
      <c r="S37" s="87"/>
      <c r="T37" s="100" t="s">
        <v>502</v>
      </c>
      <c r="U37" s="113" t="s">
        <v>501</v>
      </c>
      <c r="V37" s="100" t="s">
        <v>503</v>
      </c>
      <c r="W37" s="100"/>
      <c r="X37" s="100" t="s">
        <v>504</v>
      </c>
      <c r="Y37" s="100" t="s">
        <v>122</v>
      </c>
      <c r="Z37" s="114" t="s">
        <v>122</v>
      </c>
      <c r="AA37" s="100" t="s">
        <v>505</v>
      </c>
      <c r="AB37" s="106" t="s">
        <v>506</v>
      </c>
      <c r="AC37" s="106" t="s">
        <v>141</v>
      </c>
      <c r="AD37" s="114">
        <v>4</v>
      </c>
      <c r="AE37" s="100" t="s">
        <v>507</v>
      </c>
      <c r="AF37" s="114">
        <v>4</v>
      </c>
      <c r="AG37" s="114"/>
      <c r="AH37" s="78">
        <v>43946</v>
      </c>
      <c r="AI37" s="115">
        <v>4</v>
      </c>
      <c r="AJ37" s="115"/>
    </row>
    <row r="38" spans="1:36" s="81" customFormat="1" ht="84">
      <c r="A38" s="87">
        <v>29</v>
      </c>
      <c r="B38" s="100" t="s">
        <v>508</v>
      </c>
      <c r="C38" s="101" t="s">
        <v>509</v>
      </c>
      <c r="D38" s="100"/>
      <c r="E38" s="102" t="s">
        <v>90</v>
      </c>
      <c r="F38" s="179">
        <v>1202021512</v>
      </c>
      <c r="G38" s="104" t="s">
        <v>510</v>
      </c>
      <c r="H38" s="106" t="s">
        <v>5</v>
      </c>
      <c r="I38" s="106" t="s">
        <v>511</v>
      </c>
      <c r="J38" s="177" t="s">
        <v>91</v>
      </c>
      <c r="K38" s="100" t="s">
        <v>512</v>
      </c>
      <c r="L38" s="100" t="s">
        <v>4</v>
      </c>
      <c r="M38" s="174" t="s">
        <v>513</v>
      </c>
      <c r="N38" s="113" t="s">
        <v>514</v>
      </c>
      <c r="O38" s="111" t="s">
        <v>515</v>
      </c>
      <c r="P38" s="100" t="s">
        <v>516</v>
      </c>
      <c r="Q38" s="110" t="s">
        <v>444</v>
      </c>
      <c r="R38" s="100" t="s">
        <v>97</v>
      </c>
      <c r="S38" s="87"/>
      <c r="T38" s="100" t="s">
        <v>517</v>
      </c>
      <c r="U38" s="113" t="s">
        <v>518</v>
      </c>
      <c r="V38" s="100" t="s">
        <v>519</v>
      </c>
      <c r="W38" s="100" t="s">
        <v>520</v>
      </c>
      <c r="X38" s="100" t="s">
        <v>521</v>
      </c>
      <c r="Y38" s="100" t="s">
        <v>122</v>
      </c>
      <c r="Z38" s="114" t="s">
        <v>122</v>
      </c>
      <c r="AA38" s="100" t="s">
        <v>522</v>
      </c>
      <c r="AB38" s="106" t="s">
        <v>523</v>
      </c>
      <c r="AC38" s="106" t="s">
        <v>125</v>
      </c>
      <c r="AD38" s="114">
        <v>7</v>
      </c>
      <c r="AE38" s="100" t="s">
        <v>524</v>
      </c>
      <c r="AF38" s="114" t="s">
        <v>525</v>
      </c>
      <c r="AG38" s="114"/>
      <c r="AH38" s="78">
        <v>43946</v>
      </c>
      <c r="AI38" s="115">
        <v>4</v>
      </c>
      <c r="AJ38" s="115"/>
    </row>
    <row r="39" spans="1:36" s="81" customFormat="1" ht="70">
      <c r="A39" s="87">
        <v>30</v>
      </c>
      <c r="B39" s="112" t="s">
        <v>526</v>
      </c>
      <c r="C39" s="116" t="s">
        <v>191</v>
      </c>
      <c r="D39" s="100"/>
      <c r="E39" s="102" t="s">
        <v>90</v>
      </c>
      <c r="F39" s="179">
        <v>1202031146</v>
      </c>
      <c r="G39" s="119"/>
      <c r="H39" s="119" t="s">
        <v>5</v>
      </c>
      <c r="I39" s="119" t="s">
        <v>527</v>
      </c>
      <c r="J39" s="71" t="s">
        <v>91</v>
      </c>
      <c r="K39" s="112" t="s">
        <v>33</v>
      </c>
      <c r="L39" s="112" t="s">
        <v>4</v>
      </c>
      <c r="M39" s="120" t="s">
        <v>528</v>
      </c>
      <c r="N39" s="121" t="s">
        <v>529</v>
      </c>
      <c r="O39" s="92" t="s">
        <v>530</v>
      </c>
      <c r="P39" s="112" t="s">
        <v>531</v>
      </c>
      <c r="Q39" s="122" t="s">
        <v>532</v>
      </c>
      <c r="R39" s="112" t="s">
        <v>97</v>
      </c>
      <c r="S39" s="87" t="s">
        <v>533</v>
      </c>
      <c r="T39" s="100" t="s">
        <v>534</v>
      </c>
      <c r="U39" s="113" t="s">
        <v>535</v>
      </c>
      <c r="V39" s="100" t="s">
        <v>536</v>
      </c>
      <c r="W39" s="112"/>
      <c r="X39" s="112" t="s">
        <v>537</v>
      </c>
      <c r="Y39" s="112" t="s">
        <v>122</v>
      </c>
      <c r="Z39" s="124" t="s">
        <v>122</v>
      </c>
      <c r="AA39" s="112" t="s">
        <v>34</v>
      </c>
      <c r="AB39" s="119" t="s">
        <v>538</v>
      </c>
      <c r="AC39" s="119" t="s">
        <v>141</v>
      </c>
      <c r="AD39" s="124">
        <v>4</v>
      </c>
      <c r="AE39" s="112" t="s">
        <v>537</v>
      </c>
      <c r="AF39" s="124">
        <v>4</v>
      </c>
      <c r="AG39" s="114"/>
      <c r="AH39" s="78">
        <v>43946</v>
      </c>
      <c r="AI39" s="115">
        <v>6</v>
      </c>
      <c r="AJ39" s="115"/>
    </row>
    <row r="40" spans="1:36" s="81" customFormat="1" ht="112">
      <c r="A40" s="65">
        <v>31</v>
      </c>
      <c r="B40" s="66" t="s">
        <v>539</v>
      </c>
      <c r="C40" s="67">
        <v>7</v>
      </c>
      <c r="D40" s="65"/>
      <c r="E40" s="65" t="s">
        <v>90</v>
      </c>
      <c r="F40" s="179">
        <v>1202031663</v>
      </c>
      <c r="G40" s="70" t="s">
        <v>540</v>
      </c>
      <c r="H40" s="70" t="s">
        <v>541</v>
      </c>
      <c r="I40" s="70" t="s">
        <v>542</v>
      </c>
      <c r="J40" s="98" t="s">
        <v>543</v>
      </c>
      <c r="K40" s="66" t="s">
        <v>35</v>
      </c>
      <c r="L40" s="66" t="s">
        <v>4</v>
      </c>
      <c r="M40" s="72">
        <v>40351</v>
      </c>
      <c r="N40" s="84" t="s">
        <v>544</v>
      </c>
      <c r="O40" s="74" t="s">
        <v>515</v>
      </c>
      <c r="P40" s="66" t="s">
        <v>545</v>
      </c>
      <c r="Q40" s="66" t="s">
        <v>132</v>
      </c>
      <c r="R40" s="66" t="s">
        <v>97</v>
      </c>
      <c r="S40" s="65" t="s">
        <v>546</v>
      </c>
      <c r="T40" s="170" t="s">
        <v>548</v>
      </c>
      <c r="U40" s="85" t="s">
        <v>547</v>
      </c>
      <c r="V40" s="170" t="s">
        <v>549</v>
      </c>
      <c r="W40" s="66" t="s">
        <v>550</v>
      </c>
      <c r="X40" s="66" t="s">
        <v>551</v>
      </c>
      <c r="Y40" s="66" t="s">
        <v>552</v>
      </c>
      <c r="Z40" s="86">
        <v>1</v>
      </c>
      <c r="AA40" s="66" t="s">
        <v>553</v>
      </c>
      <c r="AB40" s="77" t="s">
        <v>554</v>
      </c>
      <c r="AC40" s="70" t="s">
        <v>141</v>
      </c>
      <c r="AD40" s="86">
        <v>7</v>
      </c>
      <c r="AE40" s="66" t="s">
        <v>555</v>
      </c>
      <c r="AF40" s="86">
        <v>7</v>
      </c>
      <c r="AG40" s="153"/>
      <c r="AH40" s="78">
        <v>43946</v>
      </c>
      <c r="AI40" s="95">
        <v>4</v>
      </c>
      <c r="AJ40" s="95"/>
    </row>
    <row r="41" spans="1:36" s="81" customFormat="1" ht="70">
      <c r="A41" s="87">
        <v>32</v>
      </c>
      <c r="B41" s="180" t="s">
        <v>556</v>
      </c>
      <c r="C41" s="101">
        <v>8</v>
      </c>
      <c r="D41" s="100"/>
      <c r="E41" s="102" t="s">
        <v>90</v>
      </c>
      <c r="F41" s="179">
        <v>1202000667</v>
      </c>
      <c r="G41" s="104" t="s">
        <v>557</v>
      </c>
      <c r="H41" s="106" t="s">
        <v>541</v>
      </c>
      <c r="I41" s="106" t="s">
        <v>558</v>
      </c>
      <c r="J41" s="71" t="s">
        <v>559</v>
      </c>
      <c r="K41" s="100" t="s">
        <v>3</v>
      </c>
      <c r="L41" s="100" t="s">
        <v>4</v>
      </c>
      <c r="M41" s="174" t="s">
        <v>560</v>
      </c>
      <c r="N41" s="109" t="s">
        <v>561</v>
      </c>
      <c r="O41" s="111" t="s">
        <v>562</v>
      </c>
      <c r="P41" s="100" t="s">
        <v>563</v>
      </c>
      <c r="Q41" s="87" t="s">
        <v>180</v>
      </c>
      <c r="R41" s="100" t="s">
        <v>97</v>
      </c>
      <c r="S41" s="87"/>
      <c r="T41" s="100" t="s">
        <v>564</v>
      </c>
      <c r="U41" s="113" t="s">
        <v>565</v>
      </c>
      <c r="V41" s="170" t="s">
        <v>566</v>
      </c>
      <c r="W41" s="100"/>
      <c r="X41" s="100" t="s">
        <v>567</v>
      </c>
      <c r="Y41" s="100" t="s">
        <v>122</v>
      </c>
      <c r="Z41" s="114" t="s">
        <v>122</v>
      </c>
      <c r="AA41" s="100" t="s">
        <v>568</v>
      </c>
      <c r="AB41" s="106" t="s">
        <v>569</v>
      </c>
      <c r="AC41" s="106" t="s">
        <v>452</v>
      </c>
      <c r="AD41" s="114">
        <v>8</v>
      </c>
      <c r="AE41" s="100" t="s">
        <v>567</v>
      </c>
      <c r="AF41" s="114">
        <v>8</v>
      </c>
      <c r="AG41" s="114"/>
      <c r="AH41" s="78">
        <v>43946</v>
      </c>
      <c r="AI41" s="115">
        <v>6</v>
      </c>
      <c r="AJ41" s="115"/>
    </row>
    <row r="42" spans="1:36" s="81" customFormat="1" ht="70">
      <c r="A42" s="87">
        <v>33</v>
      </c>
      <c r="B42" s="100" t="s">
        <v>570</v>
      </c>
      <c r="C42" s="101">
        <v>4</v>
      </c>
      <c r="D42" s="100"/>
      <c r="E42" s="102" t="s">
        <v>90</v>
      </c>
      <c r="F42" s="179">
        <v>1202000666</v>
      </c>
      <c r="G42" s="104" t="s">
        <v>571</v>
      </c>
      <c r="H42" s="106" t="s">
        <v>122</v>
      </c>
      <c r="I42" s="106" t="s">
        <v>572</v>
      </c>
      <c r="J42" s="107" t="s">
        <v>145</v>
      </c>
      <c r="K42" s="100" t="s">
        <v>573</v>
      </c>
      <c r="L42" s="100" t="s">
        <v>4</v>
      </c>
      <c r="M42" s="174" t="s">
        <v>574</v>
      </c>
      <c r="N42" s="109" t="s">
        <v>575</v>
      </c>
      <c r="O42" s="111" t="s">
        <v>562</v>
      </c>
      <c r="P42" s="100" t="s">
        <v>563</v>
      </c>
      <c r="Q42" s="87" t="s">
        <v>180</v>
      </c>
      <c r="R42" s="100" t="s">
        <v>97</v>
      </c>
      <c r="S42" s="181"/>
      <c r="T42" s="170" t="s">
        <v>576</v>
      </c>
      <c r="U42" s="85" t="s">
        <v>577</v>
      </c>
      <c r="V42" s="65" t="s">
        <v>578</v>
      </c>
      <c r="W42" s="65" t="s">
        <v>579</v>
      </c>
      <c r="X42" s="65" t="s">
        <v>580</v>
      </c>
      <c r="Y42" s="65" t="s">
        <v>122</v>
      </c>
      <c r="Z42" s="153" t="s">
        <v>122</v>
      </c>
      <c r="AA42" s="65" t="s">
        <v>581</v>
      </c>
      <c r="AB42" s="154" t="s">
        <v>582</v>
      </c>
      <c r="AC42" s="79" t="s">
        <v>452</v>
      </c>
      <c r="AD42" s="153">
        <v>4</v>
      </c>
      <c r="AE42" s="65" t="s">
        <v>583</v>
      </c>
      <c r="AF42" s="153">
        <v>4</v>
      </c>
      <c r="AG42" s="153"/>
      <c r="AH42" s="78">
        <v>43946</v>
      </c>
      <c r="AI42" s="79">
        <v>4</v>
      </c>
      <c r="AJ42" s="79"/>
    </row>
    <row r="43" spans="1:36" s="81" customFormat="1" ht="112">
      <c r="A43" s="65">
        <v>34</v>
      </c>
      <c r="B43" s="65" t="s">
        <v>584</v>
      </c>
      <c r="C43" s="148">
        <v>7.1</v>
      </c>
      <c r="D43" s="65" t="s">
        <v>412</v>
      </c>
      <c r="E43" s="65" t="s">
        <v>90</v>
      </c>
      <c r="F43" s="179">
        <v>1202111567</v>
      </c>
      <c r="G43" s="79"/>
      <c r="H43" s="79" t="s">
        <v>5</v>
      </c>
      <c r="I43" s="79">
        <v>1995</v>
      </c>
      <c r="J43" s="149" t="s">
        <v>91</v>
      </c>
      <c r="K43" s="65" t="s">
        <v>585</v>
      </c>
      <c r="L43" s="65" t="s">
        <v>36</v>
      </c>
      <c r="M43" s="150">
        <v>71082</v>
      </c>
      <c r="N43" s="4" t="s">
        <v>586</v>
      </c>
      <c r="O43" s="151" t="s">
        <v>587</v>
      </c>
      <c r="P43" s="65" t="s">
        <v>588</v>
      </c>
      <c r="Q43" s="65" t="s">
        <v>132</v>
      </c>
      <c r="R43" s="65" t="s">
        <v>274</v>
      </c>
      <c r="S43" s="65"/>
      <c r="T43" s="170" t="s">
        <v>589</v>
      </c>
      <c r="U43" s="152" t="s">
        <v>590</v>
      </c>
      <c r="V43" s="65" t="s">
        <v>591</v>
      </c>
      <c r="W43" s="65"/>
      <c r="X43" s="65" t="s">
        <v>592</v>
      </c>
      <c r="Y43" s="65" t="s">
        <v>593</v>
      </c>
      <c r="Z43" s="153">
        <v>1</v>
      </c>
      <c r="AA43" s="65" t="s">
        <v>594</v>
      </c>
      <c r="AB43" s="154" t="s">
        <v>595</v>
      </c>
      <c r="AC43" s="79" t="s">
        <v>266</v>
      </c>
      <c r="AD43" s="153">
        <v>7.1</v>
      </c>
      <c r="AE43" s="65" t="s">
        <v>596</v>
      </c>
      <c r="AF43" s="153">
        <v>7.1</v>
      </c>
      <c r="AG43" s="153"/>
      <c r="AH43" s="78">
        <v>43946</v>
      </c>
      <c r="AI43" s="95">
        <v>3</v>
      </c>
      <c r="AJ43" s="95"/>
    </row>
    <row r="44" spans="1:36" s="81" customFormat="1" ht="98">
      <c r="A44" s="87">
        <v>35</v>
      </c>
      <c r="B44" s="100" t="s">
        <v>597</v>
      </c>
      <c r="C44" s="101" t="s">
        <v>598</v>
      </c>
      <c r="D44" s="100" t="s">
        <v>324</v>
      </c>
      <c r="E44" s="102" t="s">
        <v>90</v>
      </c>
      <c r="F44" s="179">
        <v>1202113695</v>
      </c>
      <c r="G44" s="106"/>
      <c r="H44" s="106" t="s">
        <v>5</v>
      </c>
      <c r="I44" s="106" t="s">
        <v>599</v>
      </c>
      <c r="J44" s="177" t="s">
        <v>91</v>
      </c>
      <c r="K44" s="100" t="s">
        <v>600</v>
      </c>
      <c r="L44" s="100" t="s">
        <v>36</v>
      </c>
      <c r="M44" s="174" t="s">
        <v>601</v>
      </c>
      <c r="N44" s="113" t="s">
        <v>602</v>
      </c>
      <c r="O44" s="111" t="s">
        <v>603</v>
      </c>
      <c r="P44" s="100" t="s">
        <v>604</v>
      </c>
      <c r="Q44" s="87" t="s">
        <v>444</v>
      </c>
      <c r="R44" s="100" t="s">
        <v>97</v>
      </c>
      <c r="S44" s="87">
        <v>0</v>
      </c>
      <c r="T44" s="100" t="s">
        <v>606</v>
      </c>
      <c r="U44" s="113" t="s">
        <v>605</v>
      </c>
      <c r="V44" s="100" t="s">
        <v>607</v>
      </c>
      <c r="W44" s="100"/>
      <c r="X44" s="100" t="s">
        <v>608</v>
      </c>
      <c r="Y44" s="100" t="s">
        <v>122</v>
      </c>
      <c r="Z44" s="114" t="s">
        <v>122</v>
      </c>
      <c r="AA44" s="100" t="s">
        <v>609</v>
      </c>
      <c r="AB44" s="106" t="s">
        <v>610</v>
      </c>
      <c r="AC44" s="106" t="s">
        <v>107</v>
      </c>
      <c r="AD44" s="114">
        <v>4.0999999999999996</v>
      </c>
      <c r="AE44" s="100" t="s">
        <v>611</v>
      </c>
      <c r="AF44" s="114">
        <v>4.0999999999999996</v>
      </c>
      <c r="AG44" s="114"/>
      <c r="AH44" s="78">
        <v>43946</v>
      </c>
      <c r="AI44" s="115">
        <v>6</v>
      </c>
      <c r="AJ44" s="115"/>
    </row>
    <row r="45" spans="1:36" s="81" customFormat="1" ht="98">
      <c r="A45" s="87">
        <v>36</v>
      </c>
      <c r="B45" s="100" t="s">
        <v>612</v>
      </c>
      <c r="C45" s="101">
        <v>4</v>
      </c>
      <c r="D45" s="100"/>
      <c r="E45" s="102" t="s">
        <v>90</v>
      </c>
      <c r="F45" s="179">
        <v>1202222151</v>
      </c>
      <c r="G45" s="104" t="s">
        <v>613</v>
      </c>
      <c r="H45" s="106" t="s">
        <v>91</v>
      </c>
      <c r="I45" s="106" t="s">
        <v>614</v>
      </c>
      <c r="J45" s="177" t="s">
        <v>91</v>
      </c>
      <c r="K45" s="100" t="s">
        <v>615</v>
      </c>
      <c r="L45" s="100" t="s">
        <v>616</v>
      </c>
      <c r="M45" s="174" t="s">
        <v>617</v>
      </c>
      <c r="N45" s="113" t="s">
        <v>618</v>
      </c>
      <c r="O45" s="111" t="s">
        <v>619</v>
      </c>
      <c r="P45" s="100" t="s">
        <v>620</v>
      </c>
      <c r="Q45" s="87" t="s">
        <v>621</v>
      </c>
      <c r="R45" s="100" t="s">
        <v>97</v>
      </c>
      <c r="S45" s="87"/>
      <c r="T45" s="100" t="s">
        <v>622</v>
      </c>
      <c r="U45" s="113" t="s">
        <v>623</v>
      </c>
      <c r="V45" s="100" t="s">
        <v>624</v>
      </c>
      <c r="W45" s="100" t="s">
        <v>620</v>
      </c>
      <c r="X45" s="100" t="s">
        <v>625</v>
      </c>
      <c r="Y45" s="100" t="s">
        <v>122</v>
      </c>
      <c r="Z45" s="114" t="s">
        <v>122</v>
      </c>
      <c r="AA45" s="100" t="s">
        <v>626</v>
      </c>
      <c r="AB45" s="106" t="s">
        <v>627</v>
      </c>
      <c r="AC45" s="106" t="s">
        <v>125</v>
      </c>
      <c r="AD45" s="114">
        <v>4</v>
      </c>
      <c r="AE45" s="100" t="s">
        <v>628</v>
      </c>
      <c r="AF45" s="114">
        <v>4</v>
      </c>
      <c r="AG45" s="114"/>
      <c r="AH45" s="78">
        <v>43946</v>
      </c>
      <c r="AI45" s="115">
        <v>10</v>
      </c>
      <c r="AJ45" s="115"/>
    </row>
    <row r="46" spans="1:36" s="81" customFormat="1" ht="84">
      <c r="A46" s="65">
        <v>37</v>
      </c>
      <c r="B46" s="65" t="s">
        <v>629</v>
      </c>
      <c r="C46" s="148">
        <v>4</v>
      </c>
      <c r="D46" s="65"/>
      <c r="E46" s="65" t="s">
        <v>90</v>
      </c>
      <c r="F46" s="179">
        <v>1202500734</v>
      </c>
      <c r="G46" s="79"/>
      <c r="H46" s="79" t="s">
        <v>541</v>
      </c>
      <c r="I46" s="79">
        <v>2016</v>
      </c>
      <c r="J46" s="149" t="s">
        <v>91</v>
      </c>
      <c r="K46" s="65" t="s">
        <v>630</v>
      </c>
      <c r="L46" s="65" t="s">
        <v>6</v>
      </c>
      <c r="M46" s="182" t="s">
        <v>631</v>
      </c>
      <c r="N46" s="4" t="s">
        <v>632</v>
      </c>
      <c r="O46" s="183" t="s">
        <v>633</v>
      </c>
      <c r="P46" s="65" t="s">
        <v>37</v>
      </c>
      <c r="Q46" s="65" t="s">
        <v>634</v>
      </c>
      <c r="R46" s="65" t="s">
        <v>97</v>
      </c>
      <c r="S46" s="65"/>
      <c r="T46" s="65" t="s">
        <v>635</v>
      </c>
      <c r="U46" s="85" t="s">
        <v>636</v>
      </c>
      <c r="V46" s="65" t="s">
        <v>637</v>
      </c>
      <c r="W46" s="65" t="s">
        <v>638</v>
      </c>
      <c r="X46" s="65" t="s">
        <v>639</v>
      </c>
      <c r="Y46" s="65" t="s">
        <v>122</v>
      </c>
      <c r="Z46" s="153">
        <v>4</v>
      </c>
      <c r="AA46" s="65" t="s">
        <v>640</v>
      </c>
      <c r="AB46" s="154" t="s">
        <v>641</v>
      </c>
      <c r="AC46" s="79" t="s">
        <v>642</v>
      </c>
      <c r="AD46" s="153">
        <v>4</v>
      </c>
      <c r="AE46" s="65" t="s">
        <v>643</v>
      </c>
      <c r="AF46" s="153">
        <v>4</v>
      </c>
      <c r="AG46" s="153"/>
      <c r="AH46" s="78">
        <v>43946</v>
      </c>
      <c r="AI46" s="95">
        <v>4</v>
      </c>
      <c r="AJ46" s="95"/>
    </row>
    <row r="47" spans="1:36" s="81" customFormat="1" ht="56">
      <c r="A47" s="87">
        <v>38</v>
      </c>
      <c r="B47" s="100" t="s">
        <v>644</v>
      </c>
      <c r="C47" s="101" t="s">
        <v>191</v>
      </c>
      <c r="D47" s="100"/>
      <c r="E47" s="102" t="s">
        <v>90</v>
      </c>
      <c r="F47" s="179">
        <v>1202521370</v>
      </c>
      <c r="G47" s="176">
        <v>169598</v>
      </c>
      <c r="H47" s="173" t="s">
        <v>541</v>
      </c>
      <c r="I47" s="106" t="s">
        <v>645</v>
      </c>
      <c r="J47" s="177" t="s">
        <v>91</v>
      </c>
      <c r="K47" s="100" t="s">
        <v>39</v>
      </c>
      <c r="L47" s="100" t="s">
        <v>6</v>
      </c>
      <c r="M47" s="174" t="s">
        <v>646</v>
      </c>
      <c r="N47" s="109" t="s">
        <v>647</v>
      </c>
      <c r="O47" s="111">
        <v>250549</v>
      </c>
      <c r="P47" s="100" t="s">
        <v>648</v>
      </c>
      <c r="Q47" s="87" t="s">
        <v>273</v>
      </c>
      <c r="R47" s="100" t="s">
        <v>97</v>
      </c>
      <c r="S47" s="87" t="s">
        <v>649</v>
      </c>
      <c r="T47" s="100" t="s">
        <v>651</v>
      </c>
      <c r="U47" s="113" t="s">
        <v>650</v>
      </c>
      <c r="V47" s="170" t="s">
        <v>652</v>
      </c>
      <c r="W47" s="100"/>
      <c r="X47" s="100" t="s">
        <v>653</v>
      </c>
      <c r="Y47" s="100" t="s">
        <v>122</v>
      </c>
      <c r="Z47" s="114" t="s">
        <v>122</v>
      </c>
      <c r="AA47" s="100" t="s">
        <v>654</v>
      </c>
      <c r="AB47" s="106" t="s">
        <v>655</v>
      </c>
      <c r="AC47" s="106" t="s">
        <v>141</v>
      </c>
      <c r="AD47" s="114">
        <v>4</v>
      </c>
      <c r="AE47" s="100" t="s">
        <v>656</v>
      </c>
      <c r="AF47" s="114">
        <v>4</v>
      </c>
      <c r="AG47" s="114"/>
      <c r="AH47" s="78">
        <v>43946</v>
      </c>
      <c r="AI47" s="115">
        <v>6</v>
      </c>
      <c r="AJ47" s="115"/>
    </row>
    <row r="48" spans="1:36" s="81" customFormat="1" ht="112">
      <c r="A48" s="87">
        <v>39</v>
      </c>
      <c r="B48" s="100" t="s">
        <v>657</v>
      </c>
      <c r="C48" s="101" t="s">
        <v>191</v>
      </c>
      <c r="D48" s="100"/>
      <c r="E48" s="102" t="s">
        <v>90</v>
      </c>
      <c r="F48" s="179">
        <v>1202521602</v>
      </c>
      <c r="G48" s="104" t="s">
        <v>658</v>
      </c>
      <c r="H48" s="106" t="s">
        <v>541</v>
      </c>
      <c r="I48" s="106" t="s">
        <v>659</v>
      </c>
      <c r="J48" s="177" t="s">
        <v>91</v>
      </c>
      <c r="K48" s="100" t="s">
        <v>38</v>
      </c>
      <c r="L48" s="100" t="s">
        <v>6</v>
      </c>
      <c r="M48" s="174" t="s">
        <v>660</v>
      </c>
      <c r="N48" s="109" t="s">
        <v>661</v>
      </c>
      <c r="O48" s="111" t="s">
        <v>662</v>
      </c>
      <c r="P48" s="100" t="s">
        <v>663</v>
      </c>
      <c r="Q48" s="87" t="s">
        <v>273</v>
      </c>
      <c r="R48" s="100" t="s">
        <v>97</v>
      </c>
      <c r="S48" s="87"/>
      <c r="T48" s="100" t="s">
        <v>665</v>
      </c>
      <c r="U48" s="113" t="s">
        <v>664</v>
      </c>
      <c r="V48" s="100" t="s">
        <v>666</v>
      </c>
      <c r="W48" s="100"/>
      <c r="X48" s="100" t="s">
        <v>667</v>
      </c>
      <c r="Y48" s="100" t="s">
        <v>122</v>
      </c>
      <c r="Z48" s="114" t="s">
        <v>122</v>
      </c>
      <c r="AA48" s="100" t="s">
        <v>668</v>
      </c>
      <c r="AB48" s="106" t="s">
        <v>669</v>
      </c>
      <c r="AC48" s="106" t="s">
        <v>141</v>
      </c>
      <c r="AD48" s="114">
        <v>4</v>
      </c>
      <c r="AE48" s="100" t="s">
        <v>670</v>
      </c>
      <c r="AF48" s="114">
        <v>4</v>
      </c>
      <c r="AG48" s="114"/>
      <c r="AH48" s="78">
        <v>43946</v>
      </c>
      <c r="AI48" s="115">
        <v>6</v>
      </c>
      <c r="AJ48" s="115"/>
    </row>
    <row r="49" spans="1:36" s="81" customFormat="1" ht="70">
      <c r="A49" s="87">
        <v>40</v>
      </c>
      <c r="B49" s="100" t="s">
        <v>671</v>
      </c>
      <c r="C49" s="101" t="s">
        <v>191</v>
      </c>
      <c r="D49" s="100"/>
      <c r="E49" s="102" t="s">
        <v>90</v>
      </c>
      <c r="F49" s="179">
        <v>1202800705</v>
      </c>
      <c r="G49" s="104" t="s">
        <v>672</v>
      </c>
      <c r="H49" s="106" t="s">
        <v>541</v>
      </c>
      <c r="I49" s="106" t="s">
        <v>673</v>
      </c>
      <c r="J49" s="177" t="s">
        <v>91</v>
      </c>
      <c r="K49" s="100" t="s">
        <v>7</v>
      </c>
      <c r="L49" s="100" t="s">
        <v>8</v>
      </c>
      <c r="M49" s="108">
        <v>63501</v>
      </c>
      <c r="N49" s="109" t="s">
        <v>674</v>
      </c>
      <c r="O49" s="111" t="s">
        <v>675</v>
      </c>
      <c r="P49" s="100" t="s">
        <v>676</v>
      </c>
      <c r="Q49" s="87" t="s">
        <v>180</v>
      </c>
      <c r="R49" s="100" t="s">
        <v>97</v>
      </c>
      <c r="S49" s="87"/>
      <c r="T49" s="100" t="s">
        <v>678</v>
      </c>
      <c r="U49" s="113" t="s">
        <v>677</v>
      </c>
      <c r="V49" s="100" t="s">
        <v>679</v>
      </c>
      <c r="W49" s="100" t="s">
        <v>680</v>
      </c>
      <c r="X49" s="100" t="s">
        <v>681</v>
      </c>
      <c r="Y49" s="100" t="s">
        <v>122</v>
      </c>
      <c r="Z49" s="114" t="s">
        <v>122</v>
      </c>
      <c r="AA49" s="100" t="s">
        <v>682</v>
      </c>
      <c r="AB49" s="106" t="s">
        <v>683</v>
      </c>
      <c r="AC49" s="106" t="s">
        <v>141</v>
      </c>
      <c r="AD49" s="114">
        <v>4</v>
      </c>
      <c r="AE49" s="100" t="s">
        <v>684</v>
      </c>
      <c r="AF49" s="114">
        <v>4</v>
      </c>
      <c r="AG49" s="114"/>
      <c r="AH49" s="78">
        <v>43946</v>
      </c>
      <c r="AI49" s="115">
        <v>4</v>
      </c>
      <c r="AJ49" s="115"/>
    </row>
    <row r="50" spans="1:36" s="81" customFormat="1" ht="70">
      <c r="A50" s="87">
        <v>41</v>
      </c>
      <c r="B50" s="100" t="s">
        <v>685</v>
      </c>
      <c r="C50" s="101">
        <v>4</v>
      </c>
      <c r="D50" s="100" t="s">
        <v>144</v>
      </c>
      <c r="E50" s="102" t="s">
        <v>90</v>
      </c>
      <c r="F50" s="179">
        <v>1202700561</v>
      </c>
      <c r="G50" s="104"/>
      <c r="H50" s="106" t="s">
        <v>5</v>
      </c>
      <c r="I50" s="106" t="s">
        <v>222</v>
      </c>
      <c r="J50" s="177" t="s">
        <v>145</v>
      </c>
      <c r="K50" s="100" t="s">
        <v>686</v>
      </c>
      <c r="L50" s="100" t="s">
        <v>687</v>
      </c>
      <c r="M50" s="108">
        <v>38701</v>
      </c>
      <c r="N50" s="109" t="s">
        <v>688</v>
      </c>
      <c r="O50" s="111" t="s">
        <v>689</v>
      </c>
      <c r="P50" s="100" t="s">
        <v>690</v>
      </c>
      <c r="Q50" s="87" t="s">
        <v>180</v>
      </c>
      <c r="R50" s="100" t="s">
        <v>97</v>
      </c>
      <c r="S50" s="87" t="s">
        <v>691</v>
      </c>
      <c r="T50" s="100" t="s">
        <v>693</v>
      </c>
      <c r="U50" s="109" t="s">
        <v>692</v>
      </c>
      <c r="V50" s="100" t="s">
        <v>694</v>
      </c>
      <c r="W50" s="100" t="s">
        <v>695</v>
      </c>
      <c r="X50" s="100" t="s">
        <v>696</v>
      </c>
      <c r="Y50" s="100" t="s">
        <v>122</v>
      </c>
      <c r="Z50" s="114" t="s">
        <v>122</v>
      </c>
      <c r="AA50" s="100" t="s">
        <v>697</v>
      </c>
      <c r="AB50" s="106" t="s">
        <v>698</v>
      </c>
      <c r="AC50" s="106" t="s">
        <v>452</v>
      </c>
      <c r="AD50" s="114">
        <v>4</v>
      </c>
      <c r="AE50" s="100" t="s">
        <v>696</v>
      </c>
      <c r="AF50" s="114">
        <v>4</v>
      </c>
      <c r="AG50" s="114"/>
      <c r="AH50" s="78">
        <v>43946</v>
      </c>
      <c r="AI50" s="115">
        <v>8</v>
      </c>
      <c r="AJ50" s="115"/>
    </row>
    <row r="51" spans="1:36" s="81" customFormat="1" ht="182">
      <c r="A51" s="87">
        <v>42</v>
      </c>
      <c r="B51" s="65" t="s">
        <v>699</v>
      </c>
      <c r="C51" s="101">
        <v>4</v>
      </c>
      <c r="D51" s="100" t="s">
        <v>324</v>
      </c>
      <c r="E51" s="100" t="s">
        <v>90</v>
      </c>
      <c r="F51" s="178" t="s">
        <v>700</v>
      </c>
      <c r="G51" s="104" t="s">
        <v>701</v>
      </c>
      <c r="H51" s="106" t="s">
        <v>5</v>
      </c>
      <c r="I51" s="106" t="s">
        <v>702</v>
      </c>
      <c r="J51" s="177" t="s">
        <v>91</v>
      </c>
      <c r="K51" s="100" t="s">
        <v>703</v>
      </c>
      <c r="L51" s="100" t="s">
        <v>687</v>
      </c>
      <c r="M51" s="174" t="s">
        <v>704</v>
      </c>
      <c r="N51" s="185" t="s">
        <v>705</v>
      </c>
      <c r="O51" s="111" t="s">
        <v>706</v>
      </c>
      <c r="P51" s="87" t="s">
        <v>707</v>
      </c>
      <c r="Q51" s="87" t="s">
        <v>180</v>
      </c>
      <c r="R51" s="100" t="s">
        <v>97</v>
      </c>
      <c r="S51" s="87" t="s">
        <v>708</v>
      </c>
      <c r="T51" s="100" t="s">
        <v>710</v>
      </c>
      <c r="U51" s="113" t="s">
        <v>709</v>
      </c>
      <c r="V51" s="170" t="s">
        <v>711</v>
      </c>
      <c r="W51" s="100" t="s">
        <v>712</v>
      </c>
      <c r="X51" s="100" t="s">
        <v>713</v>
      </c>
      <c r="Y51" s="100" t="s">
        <v>714</v>
      </c>
      <c r="Z51" s="114">
        <v>4</v>
      </c>
      <c r="AA51" s="100" t="s">
        <v>715</v>
      </c>
      <c r="AB51" s="106" t="s">
        <v>716</v>
      </c>
      <c r="AC51" s="106" t="s">
        <v>717</v>
      </c>
      <c r="AD51" s="114" t="s">
        <v>718</v>
      </c>
      <c r="AE51" s="100" t="s">
        <v>719</v>
      </c>
      <c r="AF51" s="114">
        <v>4</v>
      </c>
      <c r="AG51" s="114"/>
      <c r="AH51" s="78">
        <v>43946</v>
      </c>
      <c r="AI51" s="115">
        <v>6</v>
      </c>
      <c r="AJ51" s="115"/>
    </row>
    <row r="52" spans="1:36" s="81" customFormat="1" ht="70">
      <c r="A52" s="87">
        <v>43</v>
      </c>
      <c r="B52" s="100" t="s">
        <v>720</v>
      </c>
      <c r="C52" s="101" t="s">
        <v>191</v>
      </c>
      <c r="D52" s="100"/>
      <c r="E52" s="102" t="s">
        <v>90</v>
      </c>
      <c r="F52" s="179">
        <v>1202721558</v>
      </c>
      <c r="G52" s="106"/>
      <c r="H52" s="106" t="s">
        <v>5</v>
      </c>
      <c r="I52" s="106" t="s">
        <v>721</v>
      </c>
      <c r="J52" s="177" t="s">
        <v>91</v>
      </c>
      <c r="K52" s="100" t="s">
        <v>722</v>
      </c>
      <c r="L52" s="100" t="s">
        <v>687</v>
      </c>
      <c r="M52" s="174" t="s">
        <v>723</v>
      </c>
      <c r="N52" s="109" t="s">
        <v>724</v>
      </c>
      <c r="O52" s="111" t="s">
        <v>725</v>
      </c>
      <c r="P52" s="100" t="s">
        <v>726</v>
      </c>
      <c r="Q52" s="87" t="s">
        <v>273</v>
      </c>
      <c r="R52" s="100" t="s">
        <v>97</v>
      </c>
      <c r="S52" s="87"/>
      <c r="T52" s="100" t="s">
        <v>727</v>
      </c>
      <c r="U52" s="113" t="s">
        <v>728</v>
      </c>
      <c r="V52" s="100" t="s">
        <v>729</v>
      </c>
      <c r="W52" s="100"/>
      <c r="X52" s="100" t="s">
        <v>730</v>
      </c>
      <c r="Y52" s="100" t="s">
        <v>122</v>
      </c>
      <c r="Z52" s="114" t="s">
        <v>122</v>
      </c>
      <c r="AA52" s="100" t="s">
        <v>731</v>
      </c>
      <c r="AB52" s="106" t="s">
        <v>732</v>
      </c>
      <c r="AC52" s="106" t="s">
        <v>141</v>
      </c>
      <c r="AD52" s="114">
        <v>4</v>
      </c>
      <c r="AE52" s="100" t="s">
        <v>730</v>
      </c>
      <c r="AF52" s="114">
        <v>4</v>
      </c>
      <c r="AG52" s="114"/>
      <c r="AH52" s="78">
        <v>43946</v>
      </c>
      <c r="AI52" s="115">
        <v>8</v>
      </c>
      <c r="AJ52" s="115"/>
    </row>
    <row r="53" spans="1:36" s="81" customFormat="1" ht="70">
      <c r="A53" s="87">
        <v>44</v>
      </c>
      <c r="B53" s="100" t="s">
        <v>733</v>
      </c>
      <c r="C53" s="101">
        <v>4</v>
      </c>
      <c r="D53" s="100"/>
      <c r="E53" s="102" t="s">
        <v>90</v>
      </c>
      <c r="F53" s="179">
        <v>1203600672</v>
      </c>
      <c r="G53" s="106"/>
      <c r="H53" s="106" t="s">
        <v>5</v>
      </c>
      <c r="I53" s="106" t="s">
        <v>734</v>
      </c>
      <c r="J53" s="177" t="s">
        <v>145</v>
      </c>
      <c r="K53" s="100" t="s">
        <v>735</v>
      </c>
      <c r="L53" s="100" t="s">
        <v>18</v>
      </c>
      <c r="M53" s="174" t="s">
        <v>736</v>
      </c>
      <c r="N53" s="109" t="s">
        <v>737</v>
      </c>
      <c r="O53" s="111" t="s">
        <v>738</v>
      </c>
      <c r="P53" s="100" t="s">
        <v>739</v>
      </c>
      <c r="Q53" s="87" t="s">
        <v>532</v>
      </c>
      <c r="R53" s="100" t="s">
        <v>97</v>
      </c>
      <c r="S53" s="87" t="s">
        <v>740</v>
      </c>
      <c r="T53" s="100" t="s">
        <v>741</v>
      </c>
      <c r="U53" s="109" t="s">
        <v>742</v>
      </c>
      <c r="V53" s="100" t="s">
        <v>743</v>
      </c>
      <c r="W53" s="100" t="s">
        <v>744</v>
      </c>
      <c r="X53" s="100" t="s">
        <v>745</v>
      </c>
      <c r="Y53" s="100" t="s">
        <v>122</v>
      </c>
      <c r="Z53" s="114" t="s">
        <v>122</v>
      </c>
      <c r="AA53" s="100" t="s">
        <v>746</v>
      </c>
      <c r="AB53" s="106" t="s">
        <v>747</v>
      </c>
      <c r="AC53" s="106" t="s">
        <v>236</v>
      </c>
      <c r="AD53" s="114">
        <v>4</v>
      </c>
      <c r="AE53" s="100" t="s">
        <v>748</v>
      </c>
      <c r="AF53" s="114">
        <v>4</v>
      </c>
      <c r="AG53" s="114"/>
      <c r="AH53" s="78">
        <v>43946</v>
      </c>
      <c r="AI53" s="115">
        <v>6</v>
      </c>
      <c r="AJ53" s="115"/>
    </row>
    <row r="54" spans="1:36" s="81" customFormat="1" ht="56">
      <c r="A54" s="87">
        <v>45</v>
      </c>
      <c r="B54" s="65" t="s">
        <v>749</v>
      </c>
      <c r="C54" s="101">
        <v>7</v>
      </c>
      <c r="D54" s="100" t="s">
        <v>324</v>
      </c>
      <c r="E54" s="100" t="s">
        <v>750</v>
      </c>
      <c r="F54" s="178" t="s">
        <v>751</v>
      </c>
      <c r="G54" s="178" t="s">
        <v>752</v>
      </c>
      <c r="H54" s="106" t="s">
        <v>5</v>
      </c>
      <c r="I54" s="106" t="s">
        <v>176</v>
      </c>
      <c r="J54" s="177" t="s">
        <v>111</v>
      </c>
      <c r="K54" s="100" t="s">
        <v>753</v>
      </c>
      <c r="L54" s="100" t="s">
        <v>18</v>
      </c>
      <c r="M54" s="174" t="s">
        <v>754</v>
      </c>
      <c r="N54" s="152" t="s">
        <v>755</v>
      </c>
      <c r="O54" s="111" t="s">
        <v>756</v>
      </c>
      <c r="P54" s="87" t="s">
        <v>757</v>
      </c>
      <c r="Q54" s="87" t="s">
        <v>634</v>
      </c>
      <c r="R54" s="100" t="s">
        <v>97</v>
      </c>
      <c r="T54" s="100" t="s">
        <v>760</v>
      </c>
      <c r="U54" s="186" t="s">
        <v>759</v>
      </c>
      <c r="V54" s="170" t="s">
        <v>758</v>
      </c>
      <c r="W54" s="100" t="s">
        <v>761</v>
      </c>
      <c r="X54" s="100" t="s">
        <v>762</v>
      </c>
      <c r="Y54" s="100" t="s">
        <v>122</v>
      </c>
      <c r="Z54" s="114" t="s">
        <v>122</v>
      </c>
      <c r="AA54" s="184" t="s">
        <v>763</v>
      </c>
      <c r="AB54" s="187" t="s">
        <v>764</v>
      </c>
      <c r="AC54" s="106" t="s">
        <v>765</v>
      </c>
      <c r="AD54" s="114">
        <v>7</v>
      </c>
      <c r="AE54" s="100" t="s">
        <v>766</v>
      </c>
      <c r="AF54" s="114">
        <v>7</v>
      </c>
      <c r="AG54" s="114"/>
      <c r="AH54" s="78">
        <v>43946</v>
      </c>
      <c r="AI54" s="115">
        <v>4</v>
      </c>
      <c r="AJ54" s="115"/>
    </row>
    <row r="55" spans="1:36" s="81" customFormat="1" ht="98">
      <c r="A55" s="87">
        <v>46</v>
      </c>
      <c r="B55" s="65" t="s">
        <v>767</v>
      </c>
      <c r="C55" s="101">
        <v>2</v>
      </c>
      <c r="D55" s="100" t="s">
        <v>324</v>
      </c>
      <c r="E55" s="100" t="s">
        <v>90</v>
      </c>
      <c r="F55" s="178" t="s">
        <v>768</v>
      </c>
      <c r="G55" s="178" t="s">
        <v>769</v>
      </c>
      <c r="H55" s="106" t="s">
        <v>5</v>
      </c>
      <c r="I55" s="106" t="s">
        <v>176</v>
      </c>
      <c r="J55" s="177" t="s">
        <v>145</v>
      </c>
      <c r="K55" s="100" t="s">
        <v>770</v>
      </c>
      <c r="L55" s="100" t="s">
        <v>18</v>
      </c>
      <c r="M55" s="174" t="s">
        <v>771</v>
      </c>
      <c r="N55" s="3" t="s">
        <v>772</v>
      </c>
      <c r="O55" s="111" t="s">
        <v>756</v>
      </c>
      <c r="P55" s="87" t="s">
        <v>757</v>
      </c>
      <c r="Q55" s="87" t="s">
        <v>634</v>
      </c>
      <c r="R55" s="100" t="s">
        <v>97</v>
      </c>
      <c r="T55" s="100" t="s">
        <v>773</v>
      </c>
      <c r="U55" s="188" t="s">
        <v>774</v>
      </c>
      <c r="V55" s="100" t="s">
        <v>775</v>
      </c>
      <c r="W55" s="100"/>
      <c r="X55" s="100" t="s">
        <v>776</v>
      </c>
      <c r="Y55" s="100" t="s">
        <v>122</v>
      </c>
      <c r="Z55" s="114" t="s">
        <v>122</v>
      </c>
      <c r="AA55" s="100" t="s">
        <v>777</v>
      </c>
      <c r="AB55" s="106" t="s">
        <v>778</v>
      </c>
      <c r="AC55" s="106" t="s">
        <v>107</v>
      </c>
      <c r="AD55" s="114">
        <v>4.0999999999999996</v>
      </c>
      <c r="AE55" s="100" t="s">
        <v>779</v>
      </c>
      <c r="AF55" s="114">
        <v>2</v>
      </c>
      <c r="AG55" s="114"/>
      <c r="AH55" s="78">
        <v>44083</v>
      </c>
      <c r="AI55" s="115">
        <v>4</v>
      </c>
      <c r="AJ55" s="115"/>
    </row>
    <row r="56" spans="1:36" s="81" customFormat="1" ht="56">
      <c r="A56" s="87">
        <v>47</v>
      </c>
      <c r="B56" s="65" t="s">
        <v>780</v>
      </c>
      <c r="C56" s="101">
        <v>4.0999999999999996</v>
      </c>
      <c r="D56" s="100" t="s">
        <v>324</v>
      </c>
      <c r="E56" s="100" t="s">
        <v>90</v>
      </c>
      <c r="F56" s="178" t="s">
        <v>781</v>
      </c>
      <c r="G56" s="104" t="s">
        <v>782</v>
      </c>
      <c r="H56" s="106" t="s">
        <v>541</v>
      </c>
      <c r="I56" s="106" t="s">
        <v>783</v>
      </c>
      <c r="J56" s="177" t="s">
        <v>145</v>
      </c>
      <c r="K56" s="100" t="s">
        <v>784</v>
      </c>
      <c r="L56" s="100" t="s">
        <v>18</v>
      </c>
      <c r="M56" s="174" t="s">
        <v>785</v>
      </c>
      <c r="N56" s="85" t="s">
        <v>786</v>
      </c>
      <c r="O56" s="111" t="s">
        <v>756</v>
      </c>
      <c r="P56" s="87" t="s">
        <v>757</v>
      </c>
      <c r="Q56" s="87" t="s">
        <v>634</v>
      </c>
      <c r="R56" s="100" t="s">
        <v>97</v>
      </c>
      <c r="T56" s="100" t="s">
        <v>787</v>
      </c>
      <c r="U56" s="113" t="s">
        <v>788</v>
      </c>
      <c r="V56" s="100" t="s">
        <v>789</v>
      </c>
      <c r="W56" s="100"/>
      <c r="X56" s="100" t="s">
        <v>790</v>
      </c>
      <c r="Y56" s="100" t="s">
        <v>122</v>
      </c>
      <c r="Z56" s="114" t="s">
        <v>122</v>
      </c>
      <c r="AA56" s="100" t="s">
        <v>791</v>
      </c>
      <c r="AB56" s="106" t="s">
        <v>792</v>
      </c>
      <c r="AC56" s="106" t="s">
        <v>141</v>
      </c>
      <c r="AD56" s="114">
        <v>4.0999999999999996</v>
      </c>
      <c r="AE56" s="100" t="s">
        <v>793</v>
      </c>
      <c r="AF56" s="114">
        <v>4.0999999999999996</v>
      </c>
      <c r="AG56" s="114"/>
      <c r="AH56" s="78">
        <v>43946</v>
      </c>
      <c r="AI56" s="115">
        <v>8</v>
      </c>
      <c r="AJ56" s="115"/>
    </row>
    <row r="57" spans="1:36" s="81" customFormat="1" ht="140">
      <c r="A57" s="65">
        <v>48</v>
      </c>
      <c r="B57" s="65" t="s">
        <v>794</v>
      </c>
      <c r="C57" s="148">
        <v>10</v>
      </c>
      <c r="D57" s="65"/>
      <c r="E57" s="65" t="s">
        <v>90</v>
      </c>
      <c r="F57" s="179">
        <v>1203700681</v>
      </c>
      <c r="G57" s="79"/>
      <c r="H57" s="79" t="s">
        <v>5</v>
      </c>
      <c r="I57" s="79">
        <v>2014</v>
      </c>
      <c r="J57" s="177" t="s">
        <v>91</v>
      </c>
      <c r="K57" s="65" t="s">
        <v>795</v>
      </c>
      <c r="L57" s="65" t="s">
        <v>40</v>
      </c>
      <c r="M57" s="150">
        <v>58639</v>
      </c>
      <c r="N57" s="4" t="s">
        <v>796</v>
      </c>
      <c r="O57" s="151" t="s">
        <v>797</v>
      </c>
      <c r="P57" s="65" t="s">
        <v>798</v>
      </c>
      <c r="Q57" s="65" t="s">
        <v>132</v>
      </c>
      <c r="R57" s="65" t="s">
        <v>291</v>
      </c>
      <c r="S57" s="65"/>
      <c r="T57" s="170" t="s">
        <v>799</v>
      </c>
      <c r="U57" s="85" t="s">
        <v>800</v>
      </c>
      <c r="V57" s="170" t="s">
        <v>801</v>
      </c>
      <c r="W57" s="65" t="s">
        <v>802</v>
      </c>
      <c r="X57" s="65" t="s">
        <v>803</v>
      </c>
      <c r="Y57" s="65" t="s">
        <v>804</v>
      </c>
      <c r="Z57" s="153">
        <v>1</v>
      </c>
      <c r="AA57" s="65" t="s">
        <v>805</v>
      </c>
      <c r="AB57" s="154" t="s">
        <v>806</v>
      </c>
      <c r="AC57" s="79" t="s">
        <v>266</v>
      </c>
      <c r="AD57" s="153">
        <v>10</v>
      </c>
      <c r="AE57" s="65" t="s">
        <v>807</v>
      </c>
      <c r="AF57" s="153">
        <v>10</v>
      </c>
      <c r="AG57" s="153"/>
      <c r="AH57" s="78">
        <v>43946</v>
      </c>
      <c r="AI57" s="95">
        <v>2</v>
      </c>
      <c r="AJ57" s="95"/>
    </row>
    <row r="58" spans="1:36" s="81" customFormat="1" ht="126">
      <c r="A58" s="65">
        <v>49</v>
      </c>
      <c r="B58" s="65" t="s">
        <v>808</v>
      </c>
      <c r="C58" s="148">
        <v>4</v>
      </c>
      <c r="D58" s="65"/>
      <c r="E58" s="65" t="s">
        <v>90</v>
      </c>
      <c r="F58" s="179">
        <v>1203700682</v>
      </c>
      <c r="G58" s="79"/>
      <c r="H58" s="79" t="s">
        <v>5</v>
      </c>
      <c r="I58" s="79">
        <v>2014</v>
      </c>
      <c r="J58" s="149" t="s">
        <v>91</v>
      </c>
      <c r="K58" s="65" t="s">
        <v>809</v>
      </c>
      <c r="L58" s="65" t="s">
        <v>40</v>
      </c>
      <c r="M58" s="150">
        <v>58801</v>
      </c>
      <c r="N58" s="4" t="s">
        <v>810</v>
      </c>
      <c r="O58" s="151" t="s">
        <v>797</v>
      </c>
      <c r="P58" s="65" t="s">
        <v>798</v>
      </c>
      <c r="Q58" s="65" t="s">
        <v>132</v>
      </c>
      <c r="R58" s="65" t="s">
        <v>291</v>
      </c>
      <c r="S58" s="65"/>
      <c r="T58" s="170" t="s">
        <v>812</v>
      </c>
      <c r="U58" s="85" t="s">
        <v>811</v>
      </c>
      <c r="V58" s="170" t="s">
        <v>801</v>
      </c>
      <c r="W58" s="65" t="s">
        <v>813</v>
      </c>
      <c r="X58" s="65" t="s">
        <v>814</v>
      </c>
      <c r="Y58" s="65" t="s">
        <v>816</v>
      </c>
      <c r="Z58" s="153">
        <v>4</v>
      </c>
      <c r="AA58" s="65" t="s">
        <v>817</v>
      </c>
      <c r="AB58" s="154" t="s">
        <v>818</v>
      </c>
      <c r="AC58" s="79" t="s">
        <v>266</v>
      </c>
      <c r="AD58" s="153">
        <v>4</v>
      </c>
      <c r="AE58" s="65" t="s">
        <v>817</v>
      </c>
      <c r="AF58" s="153">
        <v>4</v>
      </c>
      <c r="AG58" s="153"/>
      <c r="AH58" s="78">
        <v>43946</v>
      </c>
      <c r="AI58" s="95">
        <v>2</v>
      </c>
      <c r="AJ58" s="95"/>
    </row>
    <row r="59" spans="1:36" s="81" customFormat="1" ht="98">
      <c r="A59" s="87">
        <v>50</v>
      </c>
      <c r="B59" s="189" t="s">
        <v>819</v>
      </c>
      <c r="C59" s="116" t="s">
        <v>191</v>
      </c>
      <c r="D59" s="100"/>
      <c r="E59" s="102" t="s">
        <v>90</v>
      </c>
      <c r="F59" s="179">
        <v>1203731230</v>
      </c>
      <c r="G59" s="119"/>
      <c r="H59" s="119" t="s">
        <v>5</v>
      </c>
      <c r="I59" s="119" t="s">
        <v>820</v>
      </c>
      <c r="J59" s="98" t="s">
        <v>91</v>
      </c>
      <c r="K59" s="112" t="s">
        <v>821</v>
      </c>
      <c r="L59" s="112" t="s">
        <v>40</v>
      </c>
      <c r="M59" s="120" t="s">
        <v>822</v>
      </c>
      <c r="N59" s="121" t="s">
        <v>823</v>
      </c>
      <c r="O59" s="92" t="s">
        <v>797</v>
      </c>
      <c r="P59" s="112" t="s">
        <v>824</v>
      </c>
      <c r="Q59" s="94" t="s">
        <v>444</v>
      </c>
      <c r="R59" s="100" t="s">
        <v>97</v>
      </c>
      <c r="S59" s="87"/>
      <c r="T59" s="100" t="s">
        <v>825</v>
      </c>
      <c r="U59" s="113" t="s">
        <v>815</v>
      </c>
      <c r="V59" s="170" t="s">
        <v>801</v>
      </c>
      <c r="W59" s="112"/>
      <c r="X59" s="112" t="s">
        <v>826</v>
      </c>
      <c r="Y59" s="112" t="s">
        <v>122</v>
      </c>
      <c r="Z59" s="124" t="s">
        <v>122</v>
      </c>
      <c r="AA59" s="112" t="s">
        <v>827</v>
      </c>
      <c r="AB59" s="119" t="s">
        <v>828</v>
      </c>
      <c r="AC59" s="119" t="s">
        <v>141</v>
      </c>
      <c r="AD59" s="124">
        <v>4</v>
      </c>
      <c r="AE59" s="112" t="s">
        <v>829</v>
      </c>
      <c r="AF59" s="114">
        <v>4</v>
      </c>
      <c r="AG59" s="114"/>
      <c r="AH59" s="78">
        <v>43946</v>
      </c>
      <c r="AI59" s="115">
        <v>6</v>
      </c>
      <c r="AJ59" s="115"/>
    </row>
    <row r="60" spans="1:36" s="81" customFormat="1" ht="112">
      <c r="A60" s="65">
        <v>51</v>
      </c>
      <c r="B60" s="190" t="s">
        <v>830</v>
      </c>
      <c r="C60" s="148">
        <v>10.199999999999999</v>
      </c>
      <c r="D60" s="65"/>
      <c r="E60" s="65" t="s">
        <v>90</v>
      </c>
      <c r="F60" s="179">
        <v>1203021517</v>
      </c>
      <c r="G60" s="79"/>
      <c r="H60" s="79" t="s">
        <v>5</v>
      </c>
      <c r="I60" s="79">
        <v>1991</v>
      </c>
      <c r="J60" s="149" t="s">
        <v>91</v>
      </c>
      <c r="K60" s="65" t="s">
        <v>831</v>
      </c>
      <c r="L60" s="65" t="s">
        <v>832</v>
      </c>
      <c r="M60" s="65">
        <v>68869</v>
      </c>
      <c r="N60" s="4" t="s">
        <v>833</v>
      </c>
      <c r="O60" s="151" t="s">
        <v>834</v>
      </c>
      <c r="P60" s="65" t="s">
        <v>835</v>
      </c>
      <c r="Q60" s="65" t="s">
        <v>132</v>
      </c>
      <c r="R60" s="65" t="s">
        <v>291</v>
      </c>
      <c r="S60" s="65" t="s">
        <v>836</v>
      </c>
      <c r="T60" s="170" t="s">
        <v>838</v>
      </c>
      <c r="U60" s="4" t="s">
        <v>839</v>
      </c>
      <c r="V60" s="170" t="s">
        <v>837</v>
      </c>
      <c r="W60" s="65" t="s">
        <v>840</v>
      </c>
      <c r="X60" s="65" t="s">
        <v>841</v>
      </c>
      <c r="Y60" s="65" t="s">
        <v>842</v>
      </c>
      <c r="Z60" s="153">
        <v>1</v>
      </c>
      <c r="AA60" s="65" t="s">
        <v>843</v>
      </c>
      <c r="AB60" s="154" t="s">
        <v>844</v>
      </c>
      <c r="AC60" s="79" t="s">
        <v>125</v>
      </c>
      <c r="AD60" s="153">
        <v>4</v>
      </c>
      <c r="AE60" s="65" t="s">
        <v>845</v>
      </c>
      <c r="AF60" s="153">
        <v>10.199999999999999</v>
      </c>
      <c r="AG60" s="153"/>
      <c r="AH60" s="78">
        <v>43946</v>
      </c>
      <c r="AI60" s="95">
        <v>2</v>
      </c>
      <c r="AJ60" s="95"/>
    </row>
    <row r="61" spans="1:36" s="81" customFormat="1" ht="112">
      <c r="A61" s="65">
        <v>51</v>
      </c>
      <c r="B61" s="191" t="s">
        <v>846</v>
      </c>
      <c r="C61" s="148">
        <v>4</v>
      </c>
      <c r="D61" s="65"/>
      <c r="E61" s="65" t="s">
        <v>90</v>
      </c>
      <c r="F61" s="179">
        <v>1203021517</v>
      </c>
      <c r="G61" s="79"/>
      <c r="H61" s="79" t="s">
        <v>5</v>
      </c>
      <c r="I61" s="79" t="s">
        <v>122</v>
      </c>
      <c r="J61" s="149" t="s">
        <v>91</v>
      </c>
      <c r="K61" s="65" t="s">
        <v>847</v>
      </c>
      <c r="L61" s="65" t="s">
        <v>832</v>
      </c>
      <c r="M61" s="65">
        <v>68701</v>
      </c>
      <c r="N61" s="4" t="s">
        <v>833</v>
      </c>
      <c r="O61" s="151" t="s">
        <v>834</v>
      </c>
      <c r="P61" s="65" t="s">
        <v>835</v>
      </c>
      <c r="Q61" s="65" t="s">
        <v>132</v>
      </c>
      <c r="R61" s="192" t="s">
        <v>291</v>
      </c>
      <c r="S61" s="65" t="s">
        <v>848</v>
      </c>
      <c r="T61" s="170" t="s">
        <v>838</v>
      </c>
      <c r="U61" s="4" t="s">
        <v>839</v>
      </c>
      <c r="V61" s="170" t="s">
        <v>837</v>
      </c>
      <c r="W61" s="65" t="s">
        <v>849</v>
      </c>
      <c r="X61" s="65" t="s">
        <v>841</v>
      </c>
      <c r="Y61" s="65" t="s">
        <v>842</v>
      </c>
      <c r="Z61" s="153">
        <v>1</v>
      </c>
      <c r="AA61" s="65" t="s">
        <v>850</v>
      </c>
      <c r="AB61" s="154" t="s">
        <v>851</v>
      </c>
      <c r="AC61" s="79" t="s">
        <v>236</v>
      </c>
      <c r="AD61" s="153">
        <v>4</v>
      </c>
      <c r="AE61" s="65" t="s">
        <v>852</v>
      </c>
      <c r="AF61" s="153">
        <v>4</v>
      </c>
      <c r="AG61" s="153"/>
      <c r="AH61" s="78">
        <v>43946</v>
      </c>
      <c r="AI61" s="95">
        <v>2</v>
      </c>
      <c r="AJ61" s="95"/>
    </row>
    <row r="62" spans="1:36" s="81" customFormat="1" ht="112">
      <c r="A62" s="65">
        <v>51</v>
      </c>
      <c r="B62" s="193" t="s">
        <v>853</v>
      </c>
      <c r="C62" s="194">
        <v>4</v>
      </c>
      <c r="D62" s="65"/>
      <c r="E62" s="65" t="s">
        <v>90</v>
      </c>
      <c r="F62" s="179">
        <v>1203021517</v>
      </c>
      <c r="G62" s="70"/>
      <c r="H62" s="70" t="s">
        <v>5</v>
      </c>
      <c r="I62" s="70" t="s">
        <v>122</v>
      </c>
      <c r="J62" s="98" t="s">
        <v>91</v>
      </c>
      <c r="K62" s="66" t="s">
        <v>854</v>
      </c>
      <c r="L62" s="66" t="s">
        <v>832</v>
      </c>
      <c r="M62" s="66">
        <v>69101</v>
      </c>
      <c r="N62" s="84" t="s">
        <v>833</v>
      </c>
      <c r="O62" s="74" t="s">
        <v>834</v>
      </c>
      <c r="P62" s="66" t="s">
        <v>835</v>
      </c>
      <c r="Q62" s="66" t="s">
        <v>132</v>
      </c>
      <c r="R62" s="66" t="s">
        <v>291</v>
      </c>
      <c r="S62" s="66" t="s">
        <v>848</v>
      </c>
      <c r="T62" s="170" t="s">
        <v>838</v>
      </c>
      <c r="U62" s="4" t="s">
        <v>839</v>
      </c>
      <c r="V62" s="196" t="s">
        <v>837</v>
      </c>
      <c r="W62" s="197" t="s">
        <v>855</v>
      </c>
      <c r="X62" s="66" t="s">
        <v>841</v>
      </c>
      <c r="Y62" s="66" t="s">
        <v>842</v>
      </c>
      <c r="Z62" s="86">
        <v>1</v>
      </c>
      <c r="AA62" s="66" t="s">
        <v>856</v>
      </c>
      <c r="AB62" s="77" t="s">
        <v>857</v>
      </c>
      <c r="AC62" s="70" t="s">
        <v>452</v>
      </c>
      <c r="AD62" s="86">
        <v>4</v>
      </c>
      <c r="AE62" s="66" t="s">
        <v>858</v>
      </c>
      <c r="AF62" s="86">
        <v>4</v>
      </c>
      <c r="AG62" s="86"/>
      <c r="AH62" s="78">
        <v>43946</v>
      </c>
      <c r="AI62" s="95">
        <v>2</v>
      </c>
      <c r="AJ62" s="95"/>
    </row>
    <row r="63" spans="1:36" s="81" customFormat="1" ht="112">
      <c r="A63" s="65">
        <v>51</v>
      </c>
      <c r="B63" s="198" t="s">
        <v>859</v>
      </c>
      <c r="C63" s="194">
        <v>4</v>
      </c>
      <c r="D63" s="65"/>
      <c r="E63" s="65" t="s">
        <v>90</v>
      </c>
      <c r="F63" s="179">
        <v>1203021517</v>
      </c>
      <c r="G63" s="70"/>
      <c r="H63" s="70" t="s">
        <v>5</v>
      </c>
      <c r="I63" s="70" t="s">
        <v>122</v>
      </c>
      <c r="J63" s="98" t="s">
        <v>91</v>
      </c>
      <c r="K63" s="66" t="s">
        <v>860</v>
      </c>
      <c r="L63" s="66" t="s">
        <v>832</v>
      </c>
      <c r="M63" s="66">
        <v>69341</v>
      </c>
      <c r="N63" s="84" t="s">
        <v>833</v>
      </c>
      <c r="O63" s="74" t="s">
        <v>834</v>
      </c>
      <c r="P63" s="66" t="s">
        <v>835</v>
      </c>
      <c r="Q63" s="66" t="s">
        <v>132</v>
      </c>
      <c r="R63" s="66" t="s">
        <v>291</v>
      </c>
      <c r="S63" s="66" t="s">
        <v>848</v>
      </c>
      <c r="T63" s="170" t="s">
        <v>838</v>
      </c>
      <c r="U63" s="4" t="s">
        <v>839</v>
      </c>
      <c r="V63" s="75" t="s">
        <v>837</v>
      </c>
      <c r="W63" s="197" t="s">
        <v>861</v>
      </c>
      <c r="X63" s="66" t="s">
        <v>841</v>
      </c>
      <c r="Y63" s="66" t="s">
        <v>842</v>
      </c>
      <c r="Z63" s="86">
        <v>1</v>
      </c>
      <c r="AA63" s="66" t="s">
        <v>862</v>
      </c>
      <c r="AB63" s="77" t="s">
        <v>863</v>
      </c>
      <c r="AC63" s="70" t="s">
        <v>452</v>
      </c>
      <c r="AD63" s="86">
        <v>4</v>
      </c>
      <c r="AE63" s="66" t="s">
        <v>864</v>
      </c>
      <c r="AF63" s="86">
        <v>4</v>
      </c>
      <c r="AG63" s="86"/>
      <c r="AH63" s="78">
        <v>43946</v>
      </c>
      <c r="AI63" s="95">
        <v>2</v>
      </c>
      <c r="AJ63" s="95"/>
    </row>
    <row r="64" spans="1:36" s="81" customFormat="1" ht="56">
      <c r="A64" s="65">
        <v>52</v>
      </c>
      <c r="B64" s="199" t="s">
        <v>865</v>
      </c>
      <c r="C64" s="67">
        <v>4.0999999999999996</v>
      </c>
      <c r="D64" s="65" t="s">
        <v>412</v>
      </c>
      <c r="E64" s="65" t="s">
        <v>90</v>
      </c>
      <c r="F64" s="179">
        <v>1203231557</v>
      </c>
      <c r="G64" s="70"/>
      <c r="H64" s="70" t="s">
        <v>5</v>
      </c>
      <c r="I64" s="70">
        <v>1994</v>
      </c>
      <c r="J64" s="98" t="s">
        <v>91</v>
      </c>
      <c r="K64" s="66" t="s">
        <v>866</v>
      </c>
      <c r="L64" s="66" t="s">
        <v>9</v>
      </c>
      <c r="M64" s="169" t="s">
        <v>867</v>
      </c>
      <c r="N64" s="84" t="s">
        <v>868</v>
      </c>
      <c r="O64" s="74" t="s">
        <v>869</v>
      </c>
      <c r="P64" s="66" t="s">
        <v>870</v>
      </c>
      <c r="Q64" s="66" t="s">
        <v>273</v>
      </c>
      <c r="R64" s="66" t="s">
        <v>97</v>
      </c>
      <c r="S64" s="66" t="s">
        <v>871</v>
      </c>
      <c r="T64" s="75" t="s">
        <v>872</v>
      </c>
      <c r="U64" s="73" t="s">
        <v>873</v>
      </c>
      <c r="V64" s="75" t="s">
        <v>874</v>
      </c>
      <c r="W64" s="66" t="s">
        <v>875</v>
      </c>
      <c r="X64" s="66" t="s">
        <v>876</v>
      </c>
      <c r="Y64" s="66" t="s">
        <v>122</v>
      </c>
      <c r="Z64" s="86"/>
      <c r="AA64" s="66" t="s">
        <v>877</v>
      </c>
      <c r="AB64" s="77">
        <v>300001</v>
      </c>
      <c r="AC64" s="70" t="s">
        <v>878</v>
      </c>
      <c r="AD64" s="86">
        <v>4.0999999999999996</v>
      </c>
      <c r="AE64" s="66" t="s">
        <v>879</v>
      </c>
      <c r="AF64" s="86">
        <v>4.0999999999999996</v>
      </c>
      <c r="AG64" s="86" t="s">
        <v>880</v>
      </c>
      <c r="AH64" s="78">
        <v>43946</v>
      </c>
      <c r="AI64" s="95">
        <v>8</v>
      </c>
      <c r="AJ64" s="95"/>
    </row>
    <row r="65" spans="1:36" s="81" customFormat="1" ht="70">
      <c r="A65" s="65">
        <v>53</v>
      </c>
      <c r="B65" s="66" t="s">
        <v>881</v>
      </c>
      <c r="C65" s="67">
        <v>4</v>
      </c>
      <c r="D65" s="65"/>
      <c r="E65" s="65" t="s">
        <v>90</v>
      </c>
      <c r="F65" s="179">
        <v>1203400709</v>
      </c>
      <c r="G65" s="70"/>
      <c r="H65" s="70" t="s">
        <v>5</v>
      </c>
      <c r="I65" s="70">
        <v>2019</v>
      </c>
      <c r="J65" s="98" t="s">
        <v>145</v>
      </c>
      <c r="K65" s="66" t="s">
        <v>882</v>
      </c>
      <c r="L65" s="66" t="s">
        <v>41</v>
      </c>
      <c r="M65" s="169" t="s">
        <v>883</v>
      </c>
      <c r="N65" s="84" t="s">
        <v>884</v>
      </c>
      <c r="O65" s="74" t="s">
        <v>885</v>
      </c>
      <c r="P65" s="66" t="s">
        <v>886</v>
      </c>
      <c r="Q65" s="66" t="s">
        <v>273</v>
      </c>
      <c r="R65" s="66" t="s">
        <v>887</v>
      </c>
      <c r="S65" s="66" t="s">
        <v>888</v>
      </c>
      <c r="T65" s="75" t="s">
        <v>890</v>
      </c>
      <c r="U65" s="84" t="s">
        <v>889</v>
      </c>
      <c r="V65" s="75" t="s">
        <v>891</v>
      </c>
      <c r="W65" s="66" t="s">
        <v>892</v>
      </c>
      <c r="X65" s="66" t="s">
        <v>893</v>
      </c>
      <c r="Y65" s="66" t="s">
        <v>894</v>
      </c>
      <c r="Z65" s="86">
        <v>1</v>
      </c>
      <c r="AA65" s="66" t="s">
        <v>895</v>
      </c>
      <c r="AB65" s="77" t="s">
        <v>896</v>
      </c>
      <c r="AC65" s="70" t="s">
        <v>236</v>
      </c>
      <c r="AD65" s="86">
        <v>4</v>
      </c>
      <c r="AE65" s="66" t="s">
        <v>897</v>
      </c>
      <c r="AF65" s="86">
        <v>4</v>
      </c>
      <c r="AG65" s="86" t="s">
        <v>880</v>
      </c>
      <c r="AH65" s="78">
        <v>43946</v>
      </c>
      <c r="AI65" s="95">
        <v>3</v>
      </c>
      <c r="AJ65" s="95"/>
    </row>
    <row r="66" spans="1:36" s="81" customFormat="1" ht="56">
      <c r="A66" s="155">
        <v>54</v>
      </c>
      <c r="B66" s="200" t="s">
        <v>898</v>
      </c>
      <c r="C66" s="201">
        <v>4</v>
      </c>
      <c r="D66" s="155"/>
      <c r="E66" s="155" t="s">
        <v>90</v>
      </c>
      <c r="F66" s="157">
        <v>1203400710</v>
      </c>
      <c r="G66" s="202"/>
      <c r="H66" s="202" t="s">
        <v>5</v>
      </c>
      <c r="I66" s="202">
        <v>2019</v>
      </c>
      <c r="J66" s="203" t="s">
        <v>899</v>
      </c>
      <c r="K66" s="162" t="s">
        <v>900</v>
      </c>
      <c r="L66" s="162" t="s">
        <v>41</v>
      </c>
      <c r="M66" s="204" t="s">
        <v>901</v>
      </c>
      <c r="N66" s="205" t="s">
        <v>902</v>
      </c>
      <c r="O66" s="206" t="s">
        <v>903</v>
      </c>
      <c r="P66" s="162" t="s">
        <v>904</v>
      </c>
      <c r="Q66" s="162" t="s">
        <v>116</v>
      </c>
      <c r="R66" s="162" t="s">
        <v>97</v>
      </c>
      <c r="S66" s="162" t="s">
        <v>905</v>
      </c>
      <c r="T66" s="162" t="s">
        <v>906</v>
      </c>
      <c r="U66" s="205" t="s">
        <v>907</v>
      </c>
      <c r="V66" s="163" t="s">
        <v>908</v>
      </c>
      <c r="W66" s="162" t="s">
        <v>909</v>
      </c>
      <c r="X66" s="162" t="s">
        <v>910</v>
      </c>
      <c r="Y66" s="162" t="s">
        <v>122</v>
      </c>
      <c r="Z66" s="207"/>
      <c r="AA66" s="162" t="s">
        <v>911</v>
      </c>
      <c r="AB66" s="208" t="s">
        <v>912</v>
      </c>
      <c r="AC66" s="202" t="s">
        <v>236</v>
      </c>
      <c r="AD66" s="207">
        <v>4</v>
      </c>
      <c r="AE66" s="162" t="s">
        <v>913</v>
      </c>
      <c r="AF66" s="207">
        <v>4</v>
      </c>
      <c r="AG66" s="207" t="s">
        <v>880</v>
      </c>
      <c r="AH66" s="145">
        <v>44053</v>
      </c>
      <c r="AI66" s="166">
        <v>4</v>
      </c>
      <c r="AJ66" s="166">
        <v>4</v>
      </c>
    </row>
    <row r="67" spans="1:36" s="81" customFormat="1" ht="70">
      <c r="A67" s="65">
        <v>55</v>
      </c>
      <c r="B67" s="66" t="s">
        <v>914</v>
      </c>
      <c r="C67" s="67">
        <v>4</v>
      </c>
      <c r="D67" s="65"/>
      <c r="E67" s="65" t="s">
        <v>90</v>
      </c>
      <c r="F67" s="179">
        <v>1203400708</v>
      </c>
      <c r="G67" s="70"/>
      <c r="H67" s="70" t="s">
        <v>5</v>
      </c>
      <c r="I67" s="70">
        <v>2013</v>
      </c>
      <c r="J67" s="98" t="s">
        <v>91</v>
      </c>
      <c r="K67" s="66" t="s">
        <v>915</v>
      </c>
      <c r="L67" s="66" t="s">
        <v>41</v>
      </c>
      <c r="M67" s="72">
        <v>88061</v>
      </c>
      <c r="N67" s="84" t="s">
        <v>916</v>
      </c>
      <c r="O67" s="74" t="s">
        <v>917</v>
      </c>
      <c r="P67" s="66" t="s">
        <v>918</v>
      </c>
      <c r="Q67" s="66" t="s">
        <v>96</v>
      </c>
      <c r="R67" s="66" t="s">
        <v>291</v>
      </c>
      <c r="S67" s="66" t="s">
        <v>919</v>
      </c>
      <c r="T67" s="75" t="s">
        <v>922</v>
      </c>
      <c r="U67" s="84" t="s">
        <v>920</v>
      </c>
      <c r="V67" s="75" t="s">
        <v>921</v>
      </c>
      <c r="W67" s="66" t="s">
        <v>923</v>
      </c>
      <c r="X67" s="66" t="s">
        <v>924</v>
      </c>
      <c r="Y67" s="66" t="s">
        <v>894</v>
      </c>
      <c r="Z67" s="86">
        <v>1</v>
      </c>
      <c r="AA67" s="66" t="s">
        <v>925</v>
      </c>
      <c r="AB67" s="77" t="s">
        <v>926</v>
      </c>
      <c r="AC67" s="70" t="s">
        <v>236</v>
      </c>
      <c r="AD67" s="86">
        <v>4</v>
      </c>
      <c r="AE67" s="66" t="s">
        <v>927</v>
      </c>
      <c r="AF67" s="86">
        <v>4</v>
      </c>
      <c r="AG67" s="86"/>
      <c r="AH67" s="78">
        <v>43946</v>
      </c>
      <c r="AI67" s="95">
        <v>2</v>
      </c>
      <c r="AJ67" s="95"/>
    </row>
    <row r="68" spans="1:36" s="81" customFormat="1" ht="140">
      <c r="A68" s="65">
        <v>56</v>
      </c>
      <c r="B68" s="65" t="s">
        <v>928</v>
      </c>
      <c r="C68" s="67">
        <v>4</v>
      </c>
      <c r="D68" s="65"/>
      <c r="E68" s="65" t="s">
        <v>90</v>
      </c>
      <c r="F68" s="179">
        <v>1203100700</v>
      </c>
      <c r="G68" s="70"/>
      <c r="H68" s="70" t="s">
        <v>5</v>
      </c>
      <c r="I68" s="70">
        <v>2013</v>
      </c>
      <c r="J68" s="98" t="s">
        <v>91</v>
      </c>
      <c r="K68" s="66" t="s">
        <v>929</v>
      </c>
      <c r="L68" s="66" t="s">
        <v>930</v>
      </c>
      <c r="M68" s="72">
        <v>89445</v>
      </c>
      <c r="N68" s="84" t="s">
        <v>931</v>
      </c>
      <c r="O68" s="74" t="s">
        <v>932</v>
      </c>
      <c r="P68" s="66" t="s">
        <v>933</v>
      </c>
      <c r="Q68" s="66" t="s">
        <v>132</v>
      </c>
      <c r="R68" s="66" t="s">
        <v>274</v>
      </c>
      <c r="S68" s="66"/>
      <c r="T68" s="75" t="s">
        <v>934</v>
      </c>
      <c r="U68" s="73" t="s">
        <v>935</v>
      </c>
      <c r="V68" s="75" t="s">
        <v>936</v>
      </c>
      <c r="W68" s="66" t="s">
        <v>937</v>
      </c>
      <c r="X68" s="66" t="s">
        <v>938</v>
      </c>
      <c r="Y68" s="66" t="s">
        <v>939</v>
      </c>
      <c r="Z68" s="86">
        <v>1</v>
      </c>
      <c r="AA68" s="66" t="s">
        <v>940</v>
      </c>
      <c r="AB68" s="77" t="s">
        <v>941</v>
      </c>
      <c r="AC68" s="70" t="s">
        <v>266</v>
      </c>
      <c r="AD68" s="86">
        <v>4</v>
      </c>
      <c r="AE68" s="66" t="s">
        <v>942</v>
      </c>
      <c r="AF68" s="86">
        <v>4</v>
      </c>
      <c r="AG68" s="86"/>
      <c r="AH68" s="78">
        <v>43946</v>
      </c>
      <c r="AI68" s="95">
        <v>2</v>
      </c>
      <c r="AJ68" s="95"/>
    </row>
    <row r="69" spans="1:36" s="81" customFormat="1" ht="98">
      <c r="A69" s="87">
        <v>57</v>
      </c>
      <c r="B69" s="66" t="s">
        <v>943</v>
      </c>
      <c r="C69" s="67">
        <v>4</v>
      </c>
      <c r="D69" s="65"/>
      <c r="E69" s="65" t="s">
        <v>90</v>
      </c>
      <c r="F69" s="179">
        <v>1203521516</v>
      </c>
      <c r="G69" s="70"/>
      <c r="H69" s="70" t="s">
        <v>5</v>
      </c>
      <c r="I69" s="70">
        <v>1991</v>
      </c>
      <c r="J69" s="98" t="s">
        <v>91</v>
      </c>
      <c r="K69" s="66" t="s">
        <v>944</v>
      </c>
      <c r="L69" s="66" t="s">
        <v>42</v>
      </c>
      <c r="M69" s="72">
        <v>14760</v>
      </c>
      <c r="N69" s="84" t="s">
        <v>945</v>
      </c>
      <c r="O69" s="74" t="s">
        <v>946</v>
      </c>
      <c r="P69" s="66" t="s">
        <v>947</v>
      </c>
      <c r="Q69" s="66" t="s">
        <v>132</v>
      </c>
      <c r="R69" s="66" t="s">
        <v>948</v>
      </c>
      <c r="S69" s="66"/>
      <c r="T69" s="75" t="s">
        <v>949</v>
      </c>
      <c r="U69" s="73" t="s">
        <v>950</v>
      </c>
      <c r="V69" s="75" t="s">
        <v>951</v>
      </c>
      <c r="W69" s="66" t="s">
        <v>952</v>
      </c>
      <c r="X69" s="66" t="s">
        <v>953</v>
      </c>
      <c r="Y69" s="66" t="s">
        <v>954</v>
      </c>
      <c r="Z69" s="86">
        <v>1</v>
      </c>
      <c r="AA69" s="66" t="s">
        <v>955</v>
      </c>
      <c r="AB69" s="77" t="s">
        <v>956</v>
      </c>
      <c r="AC69" s="70" t="s">
        <v>125</v>
      </c>
      <c r="AD69" s="86">
        <v>4</v>
      </c>
      <c r="AE69" s="66" t="s">
        <v>957</v>
      </c>
      <c r="AF69" s="86">
        <v>4</v>
      </c>
      <c r="AG69" s="86"/>
      <c r="AH69" s="78">
        <v>43946</v>
      </c>
      <c r="AI69" s="95">
        <v>3</v>
      </c>
      <c r="AJ69" s="95"/>
    </row>
    <row r="70" spans="1:36" s="81" customFormat="1" ht="70">
      <c r="A70" s="87">
        <v>58</v>
      </c>
      <c r="B70" s="112" t="s">
        <v>958</v>
      </c>
      <c r="C70" s="116">
        <v>4</v>
      </c>
      <c r="D70" s="100" t="s">
        <v>324</v>
      </c>
      <c r="E70" s="102" t="s">
        <v>90</v>
      </c>
      <c r="F70" s="167">
        <v>1203500727</v>
      </c>
      <c r="G70" s="117" t="s">
        <v>959</v>
      </c>
      <c r="H70" s="119" t="s">
        <v>5</v>
      </c>
      <c r="I70" s="119" t="s">
        <v>960</v>
      </c>
      <c r="J70" s="126" t="s">
        <v>145</v>
      </c>
      <c r="K70" s="112" t="s">
        <v>961</v>
      </c>
      <c r="L70" s="112" t="s">
        <v>42</v>
      </c>
      <c r="M70" s="120" t="s">
        <v>962</v>
      </c>
      <c r="N70" s="121" t="s">
        <v>963</v>
      </c>
      <c r="O70" s="92" t="s">
        <v>964</v>
      </c>
      <c r="P70" s="112" t="s">
        <v>965</v>
      </c>
      <c r="Q70" s="122" t="s">
        <v>273</v>
      </c>
      <c r="R70" s="112" t="s">
        <v>97</v>
      </c>
      <c r="S70" s="122">
        <v>0</v>
      </c>
      <c r="T70" s="100" t="s">
        <v>966</v>
      </c>
      <c r="U70" s="3" t="s">
        <v>967</v>
      </c>
      <c r="W70" s="112" t="s">
        <v>968</v>
      </c>
      <c r="X70" s="112" t="s">
        <v>969</v>
      </c>
      <c r="Y70" s="112" t="s">
        <v>122</v>
      </c>
      <c r="Z70" s="124" t="s">
        <v>122</v>
      </c>
      <c r="AA70" s="112" t="s">
        <v>970</v>
      </c>
      <c r="AB70" s="119" t="s">
        <v>971</v>
      </c>
      <c r="AC70" s="119" t="s">
        <v>107</v>
      </c>
      <c r="AD70" s="124">
        <v>4</v>
      </c>
      <c r="AE70" s="112" t="s">
        <v>972</v>
      </c>
      <c r="AF70" s="124">
        <v>4</v>
      </c>
      <c r="AG70" s="124"/>
      <c r="AH70" s="78">
        <v>43946</v>
      </c>
      <c r="AI70" s="115">
        <v>4</v>
      </c>
      <c r="AJ70" s="115"/>
    </row>
    <row r="71" spans="1:36" s="81" customFormat="1" ht="84">
      <c r="A71" s="87">
        <v>59</v>
      </c>
      <c r="B71" s="112" t="s">
        <v>973</v>
      </c>
      <c r="C71" s="116">
        <v>4</v>
      </c>
      <c r="D71" s="100"/>
      <c r="E71" s="102" t="s">
        <v>90</v>
      </c>
      <c r="F71" s="179">
        <v>1203500724</v>
      </c>
      <c r="G71" s="119"/>
      <c r="H71" s="119" t="s">
        <v>5</v>
      </c>
      <c r="I71" s="119" t="s">
        <v>974</v>
      </c>
      <c r="J71" s="71" t="s">
        <v>91</v>
      </c>
      <c r="K71" s="112" t="s">
        <v>975</v>
      </c>
      <c r="L71" s="112" t="s">
        <v>42</v>
      </c>
      <c r="M71" s="120" t="s">
        <v>976</v>
      </c>
      <c r="N71" s="123" t="s">
        <v>977</v>
      </c>
      <c r="O71" s="92" t="s">
        <v>978</v>
      </c>
      <c r="P71" s="112" t="s">
        <v>979</v>
      </c>
      <c r="Q71" s="122" t="s">
        <v>116</v>
      </c>
      <c r="R71" s="112" t="s">
        <v>97</v>
      </c>
      <c r="S71" s="87"/>
      <c r="T71" s="112" t="s">
        <v>980</v>
      </c>
      <c r="U71" s="121" t="s">
        <v>981</v>
      </c>
      <c r="V71" s="112" t="s">
        <v>982</v>
      </c>
      <c r="W71" s="112" t="s">
        <v>983</v>
      </c>
      <c r="X71" s="112" t="s">
        <v>984</v>
      </c>
      <c r="Y71" s="112" t="s">
        <v>122</v>
      </c>
      <c r="Z71" s="124" t="s">
        <v>122</v>
      </c>
      <c r="AA71" s="112" t="s">
        <v>985</v>
      </c>
      <c r="AB71" s="119" t="s">
        <v>986</v>
      </c>
      <c r="AC71" s="119" t="s">
        <v>141</v>
      </c>
      <c r="AD71" s="124">
        <v>4</v>
      </c>
      <c r="AE71" s="112" t="s">
        <v>987</v>
      </c>
      <c r="AF71" s="124">
        <v>4</v>
      </c>
      <c r="AG71" s="124"/>
      <c r="AH71" s="78">
        <v>43946</v>
      </c>
      <c r="AI71" s="115">
        <v>6</v>
      </c>
      <c r="AJ71" s="115"/>
    </row>
    <row r="72" spans="1:36" s="81" customFormat="1" ht="70">
      <c r="A72" s="87">
        <v>60</v>
      </c>
      <c r="B72" s="112" t="s">
        <v>988</v>
      </c>
      <c r="C72" s="116" t="s">
        <v>191</v>
      </c>
      <c r="D72" s="100"/>
      <c r="E72" s="102" t="s">
        <v>90</v>
      </c>
      <c r="F72" s="167">
        <v>1203800702</v>
      </c>
      <c r="G72" s="117" t="s">
        <v>989</v>
      </c>
      <c r="H72" s="119" t="s">
        <v>5</v>
      </c>
      <c r="I72" s="119" t="s">
        <v>990</v>
      </c>
      <c r="J72" s="126" t="s">
        <v>145</v>
      </c>
      <c r="K72" s="112" t="s">
        <v>11</v>
      </c>
      <c r="L72" s="112" t="s">
        <v>12</v>
      </c>
      <c r="M72" s="120" t="s">
        <v>991</v>
      </c>
      <c r="N72" s="121" t="s">
        <v>992</v>
      </c>
      <c r="O72" s="92" t="s">
        <v>122</v>
      </c>
      <c r="P72" s="112" t="s">
        <v>993</v>
      </c>
      <c r="Q72" s="122" t="s">
        <v>994</v>
      </c>
      <c r="R72" s="112" t="s">
        <v>97</v>
      </c>
      <c r="S72" s="87">
        <v>1</v>
      </c>
      <c r="T72" s="112" t="s">
        <v>995</v>
      </c>
      <c r="U72" s="84" t="s">
        <v>996</v>
      </c>
      <c r="V72" s="100" t="s">
        <v>997</v>
      </c>
      <c r="W72" s="112" t="s">
        <v>998</v>
      </c>
      <c r="X72" s="112" t="s">
        <v>999</v>
      </c>
      <c r="Y72" s="112" t="s">
        <v>122</v>
      </c>
      <c r="Z72" s="124" t="s">
        <v>122</v>
      </c>
      <c r="AA72" s="112" t="s">
        <v>1000</v>
      </c>
      <c r="AB72" s="119" t="s">
        <v>1001</v>
      </c>
      <c r="AC72" s="119" t="s">
        <v>141</v>
      </c>
      <c r="AD72" s="124">
        <v>4</v>
      </c>
      <c r="AE72" s="112" t="s">
        <v>1002</v>
      </c>
      <c r="AF72" s="124">
        <v>4</v>
      </c>
      <c r="AG72" s="124"/>
      <c r="AH72" s="78">
        <v>44018</v>
      </c>
      <c r="AI72" s="115">
        <v>4</v>
      </c>
      <c r="AJ72" s="115"/>
    </row>
    <row r="73" spans="1:36" s="81" customFormat="1" ht="84">
      <c r="A73" s="87">
        <v>61</v>
      </c>
      <c r="B73" s="112" t="s">
        <v>1003</v>
      </c>
      <c r="C73" s="116">
        <v>4</v>
      </c>
      <c r="D73" s="100"/>
      <c r="E73" s="102" t="s">
        <v>90</v>
      </c>
      <c r="F73" s="179">
        <v>1203800696</v>
      </c>
      <c r="G73" s="117" t="s">
        <v>1004</v>
      </c>
      <c r="H73" s="119" t="s">
        <v>1005</v>
      </c>
      <c r="I73" s="119" t="s">
        <v>1006</v>
      </c>
      <c r="J73" s="71" t="s">
        <v>1007</v>
      </c>
      <c r="K73" s="112" t="s">
        <v>1008</v>
      </c>
      <c r="L73" s="112" t="s">
        <v>12</v>
      </c>
      <c r="M73" s="120" t="s">
        <v>1009</v>
      </c>
      <c r="N73" s="123" t="s">
        <v>1010</v>
      </c>
      <c r="O73" s="92" t="s">
        <v>1011</v>
      </c>
      <c r="P73" s="112" t="s">
        <v>1012</v>
      </c>
      <c r="Q73" s="122" t="s">
        <v>116</v>
      </c>
      <c r="R73" s="112" t="s">
        <v>97</v>
      </c>
      <c r="S73" s="122"/>
      <c r="T73" s="112" t="s">
        <v>1013</v>
      </c>
      <c r="U73" s="84" t="s">
        <v>1014</v>
      </c>
      <c r="V73" s="112" t="s">
        <v>1015</v>
      </c>
      <c r="W73" s="112" t="s">
        <v>1016</v>
      </c>
      <c r="X73" s="112" t="s">
        <v>1017</v>
      </c>
      <c r="Y73" s="112" t="s">
        <v>122</v>
      </c>
      <c r="Z73" s="124" t="s">
        <v>122</v>
      </c>
      <c r="AA73" s="112" t="s">
        <v>1018</v>
      </c>
      <c r="AB73" s="119" t="s">
        <v>1019</v>
      </c>
      <c r="AC73" s="119" t="s">
        <v>125</v>
      </c>
      <c r="AD73" s="124">
        <v>4</v>
      </c>
      <c r="AE73" s="209" t="s">
        <v>1020</v>
      </c>
      <c r="AF73" s="124">
        <v>4</v>
      </c>
      <c r="AG73" s="124"/>
      <c r="AH73" s="78">
        <v>43946</v>
      </c>
      <c r="AI73" s="115">
        <v>4</v>
      </c>
      <c r="AJ73" s="115"/>
    </row>
    <row r="74" spans="1:36" s="81" customFormat="1" ht="70">
      <c r="A74" s="87">
        <v>62</v>
      </c>
      <c r="B74" s="112" t="s">
        <v>1021</v>
      </c>
      <c r="C74" s="116">
        <v>6</v>
      </c>
      <c r="D74" s="100" t="s">
        <v>412</v>
      </c>
      <c r="E74" s="102" t="s">
        <v>90</v>
      </c>
      <c r="F74" s="179">
        <v>1203800709</v>
      </c>
      <c r="G74" s="117" t="s">
        <v>1022</v>
      </c>
      <c r="H74" s="119" t="s">
        <v>5</v>
      </c>
      <c r="I74" s="119" t="s">
        <v>960</v>
      </c>
      <c r="J74" s="71" t="s">
        <v>111</v>
      </c>
      <c r="K74" s="112" t="s">
        <v>1023</v>
      </c>
      <c r="L74" s="112" t="s">
        <v>12</v>
      </c>
      <c r="M74" s="120" t="s">
        <v>1024</v>
      </c>
      <c r="N74" s="121" t="s">
        <v>1025</v>
      </c>
      <c r="O74" s="92" t="s">
        <v>1026</v>
      </c>
      <c r="P74" s="112" t="s">
        <v>1027</v>
      </c>
      <c r="Q74" s="122" t="s">
        <v>116</v>
      </c>
      <c r="R74" s="112" t="s">
        <v>97</v>
      </c>
      <c r="S74" s="122"/>
      <c r="T74" s="112" t="s">
        <v>1028</v>
      </c>
      <c r="U74" s="73" t="s">
        <v>1029</v>
      </c>
      <c r="V74" s="75" t="s">
        <v>1030</v>
      </c>
      <c r="W74" s="112" t="s">
        <v>1031</v>
      </c>
      <c r="X74" s="112" t="s">
        <v>1032</v>
      </c>
      <c r="Y74" s="112" t="s">
        <v>122</v>
      </c>
      <c r="Z74" s="124" t="s">
        <v>122</v>
      </c>
      <c r="AA74" s="112" t="s">
        <v>1033</v>
      </c>
      <c r="AB74" s="119" t="s">
        <v>1034</v>
      </c>
      <c r="AC74" s="119" t="s">
        <v>107</v>
      </c>
      <c r="AD74" s="124">
        <v>4</v>
      </c>
      <c r="AE74" s="112" t="s">
        <v>1035</v>
      </c>
      <c r="AF74" s="124">
        <v>6</v>
      </c>
      <c r="AG74" s="124"/>
      <c r="AH74" s="78">
        <v>43967</v>
      </c>
      <c r="AI74" s="115">
        <v>4</v>
      </c>
      <c r="AJ74" s="115"/>
    </row>
    <row r="75" spans="1:36" s="81" customFormat="1" ht="84">
      <c r="A75" s="87">
        <v>63</v>
      </c>
      <c r="B75" s="112" t="s">
        <v>1036</v>
      </c>
      <c r="C75" s="116">
        <v>4</v>
      </c>
      <c r="D75" s="100"/>
      <c r="E75" s="102" t="s">
        <v>90</v>
      </c>
      <c r="F75" s="179">
        <v>1203800693</v>
      </c>
      <c r="G75" s="104" t="s">
        <v>1037</v>
      </c>
      <c r="H75" s="106" t="s">
        <v>5</v>
      </c>
      <c r="I75" s="119" t="s">
        <v>176</v>
      </c>
      <c r="J75" s="71" t="s">
        <v>91</v>
      </c>
      <c r="K75" s="112" t="s">
        <v>1038</v>
      </c>
      <c r="L75" s="112" t="s">
        <v>12</v>
      </c>
      <c r="M75" s="120" t="s">
        <v>1039</v>
      </c>
      <c r="N75" s="121" t="s">
        <v>1040</v>
      </c>
      <c r="O75" s="92" t="s">
        <v>1041</v>
      </c>
      <c r="P75" s="112" t="s">
        <v>1042</v>
      </c>
      <c r="Q75" s="122" t="s">
        <v>180</v>
      </c>
      <c r="R75" s="112" t="s">
        <v>97</v>
      </c>
      <c r="S75" s="122"/>
      <c r="T75" s="112" t="s">
        <v>1043</v>
      </c>
      <c r="U75" s="85" t="s">
        <v>1044</v>
      </c>
      <c r="V75" s="75" t="s">
        <v>1045</v>
      </c>
      <c r="W75" s="112" t="s">
        <v>1046</v>
      </c>
      <c r="X75" s="112" t="s">
        <v>1047</v>
      </c>
      <c r="Y75" s="112" t="s">
        <v>122</v>
      </c>
      <c r="Z75" s="124" t="s">
        <v>122</v>
      </c>
      <c r="AA75" s="112" t="s">
        <v>1048</v>
      </c>
      <c r="AB75" s="119" t="s">
        <v>1049</v>
      </c>
      <c r="AC75" s="119" t="s">
        <v>125</v>
      </c>
      <c r="AD75" s="124">
        <v>10.199999999999999</v>
      </c>
      <c r="AE75" s="112" t="s">
        <v>1050</v>
      </c>
      <c r="AF75" s="124" t="s">
        <v>1051</v>
      </c>
      <c r="AG75" s="124"/>
      <c r="AH75" s="78">
        <v>43946</v>
      </c>
      <c r="AI75" s="115">
        <v>4</v>
      </c>
      <c r="AJ75" s="115"/>
    </row>
    <row r="76" spans="1:36" s="81" customFormat="1" ht="56">
      <c r="A76" s="65">
        <v>64</v>
      </c>
      <c r="B76" s="100" t="s">
        <v>1052</v>
      </c>
      <c r="C76" s="101" t="s">
        <v>598</v>
      </c>
      <c r="D76" s="100" t="s">
        <v>324</v>
      </c>
      <c r="E76" s="102" t="s">
        <v>90</v>
      </c>
      <c r="F76" s="179">
        <v>1203800707</v>
      </c>
      <c r="G76" s="104" t="s">
        <v>1053</v>
      </c>
      <c r="H76" s="106" t="s">
        <v>541</v>
      </c>
      <c r="I76" s="106" t="s">
        <v>1054</v>
      </c>
      <c r="J76" s="107" t="s">
        <v>145</v>
      </c>
      <c r="K76" s="100" t="s">
        <v>1055</v>
      </c>
      <c r="L76" s="100" t="s">
        <v>12</v>
      </c>
      <c r="M76" s="174" t="s">
        <v>1056</v>
      </c>
      <c r="N76" s="109" t="s">
        <v>1057</v>
      </c>
      <c r="O76" s="111" t="s">
        <v>1058</v>
      </c>
      <c r="P76" s="100" t="s">
        <v>1059</v>
      </c>
      <c r="Q76" s="87" t="s">
        <v>116</v>
      </c>
      <c r="R76" s="100" t="s">
        <v>97</v>
      </c>
      <c r="S76" s="87"/>
      <c r="T76" s="100" t="s">
        <v>1060</v>
      </c>
      <c r="U76" s="3" t="s">
        <v>1061</v>
      </c>
      <c r="V76" s="170" t="s">
        <v>1062</v>
      </c>
      <c r="W76" s="100" t="s">
        <v>1063</v>
      </c>
      <c r="X76" s="100" t="s">
        <v>1064</v>
      </c>
      <c r="Y76" s="100" t="s">
        <v>122</v>
      </c>
      <c r="Z76" s="114" t="s">
        <v>122</v>
      </c>
      <c r="AA76" s="100" t="s">
        <v>1065</v>
      </c>
      <c r="AB76" s="106" t="s">
        <v>1066</v>
      </c>
      <c r="AC76" s="106" t="s">
        <v>107</v>
      </c>
      <c r="AD76" s="114">
        <v>4.0999999999999996</v>
      </c>
      <c r="AE76" s="100" t="s">
        <v>1067</v>
      </c>
      <c r="AF76" s="114">
        <v>4.0999999999999996</v>
      </c>
      <c r="AG76" s="114"/>
      <c r="AH76" s="78">
        <v>43946</v>
      </c>
      <c r="AI76" s="115">
        <v>4</v>
      </c>
      <c r="AJ76" s="115"/>
    </row>
    <row r="77" spans="1:36" s="81" customFormat="1" ht="70">
      <c r="A77" s="65">
        <v>65</v>
      </c>
      <c r="B77" s="112" t="s">
        <v>1068</v>
      </c>
      <c r="C77" s="116">
        <v>4</v>
      </c>
      <c r="D77" s="100"/>
      <c r="E77" s="102" t="s">
        <v>90</v>
      </c>
      <c r="F77" s="179">
        <v>1203800698</v>
      </c>
      <c r="G77" s="117" t="s">
        <v>1069</v>
      </c>
      <c r="H77" s="119" t="s">
        <v>1070</v>
      </c>
      <c r="I77" s="119" t="s">
        <v>1071</v>
      </c>
      <c r="J77" s="71" t="s">
        <v>91</v>
      </c>
      <c r="K77" s="112" t="s">
        <v>1072</v>
      </c>
      <c r="L77" s="112" t="s">
        <v>12</v>
      </c>
      <c r="M77" s="120" t="s">
        <v>1073</v>
      </c>
      <c r="N77" s="121" t="s">
        <v>1074</v>
      </c>
      <c r="O77" s="94">
        <v>389626</v>
      </c>
      <c r="P77" s="92" t="s">
        <v>1075</v>
      </c>
      <c r="Q77" s="122" t="s">
        <v>273</v>
      </c>
      <c r="R77" s="112" t="s">
        <v>97</v>
      </c>
      <c r="S77" s="122"/>
      <c r="T77" s="100" t="s">
        <v>1076</v>
      </c>
      <c r="U77" s="113" t="s">
        <v>1077</v>
      </c>
      <c r="V77" s="75" t="s">
        <v>1078</v>
      </c>
      <c r="W77" s="112" t="s">
        <v>1079</v>
      </c>
      <c r="X77" s="112" t="s">
        <v>1080</v>
      </c>
      <c r="Y77" s="112" t="s">
        <v>122</v>
      </c>
      <c r="Z77" s="124" t="s">
        <v>122</v>
      </c>
      <c r="AA77" s="112" t="s">
        <v>1081</v>
      </c>
      <c r="AB77" s="119" t="s">
        <v>1082</v>
      </c>
      <c r="AC77" s="119" t="s">
        <v>125</v>
      </c>
      <c r="AD77" s="124">
        <v>4</v>
      </c>
      <c r="AE77" s="112" t="s">
        <v>1083</v>
      </c>
      <c r="AF77" s="124">
        <v>4</v>
      </c>
      <c r="AG77" s="124"/>
      <c r="AH77" s="78">
        <v>43946</v>
      </c>
      <c r="AI77" s="115">
        <v>4</v>
      </c>
      <c r="AJ77" s="115"/>
    </row>
    <row r="78" spans="1:36" s="81" customFormat="1" ht="84">
      <c r="A78" s="87">
        <v>66</v>
      </c>
      <c r="B78" s="112" t="s">
        <v>1084</v>
      </c>
      <c r="C78" s="116">
        <v>5</v>
      </c>
      <c r="D78" s="100"/>
      <c r="E78" s="102" t="s">
        <v>90</v>
      </c>
      <c r="F78" s="179">
        <v>1203900667</v>
      </c>
      <c r="G78" s="117" t="s">
        <v>1085</v>
      </c>
      <c r="H78" s="119" t="s">
        <v>5</v>
      </c>
      <c r="I78" s="119" t="s">
        <v>208</v>
      </c>
      <c r="J78" s="71" t="s">
        <v>111</v>
      </c>
      <c r="K78" s="112" t="s">
        <v>1086</v>
      </c>
      <c r="L78" s="112" t="s">
        <v>43</v>
      </c>
      <c r="M78" s="120" t="s">
        <v>1087</v>
      </c>
      <c r="N78" s="121" t="s">
        <v>1088</v>
      </c>
      <c r="O78" s="94">
        <v>398059</v>
      </c>
      <c r="P78" s="92" t="s">
        <v>1089</v>
      </c>
      <c r="Q78" s="122" t="s">
        <v>180</v>
      </c>
      <c r="R78" s="112" t="s">
        <v>97</v>
      </c>
      <c r="S78" s="87" t="s">
        <v>1090</v>
      </c>
      <c r="T78" s="112" t="s">
        <v>1091</v>
      </c>
      <c r="U78" s="73" t="s">
        <v>1092</v>
      </c>
      <c r="V78" s="112" t="s">
        <v>1093</v>
      </c>
      <c r="W78" s="112" t="s">
        <v>1094</v>
      </c>
      <c r="X78" s="112" t="s">
        <v>1095</v>
      </c>
      <c r="Y78" s="112" t="s">
        <v>122</v>
      </c>
      <c r="Z78" s="124" t="s">
        <v>122</v>
      </c>
      <c r="AA78" s="112" t="s">
        <v>1096</v>
      </c>
      <c r="AB78" s="119" t="s">
        <v>1097</v>
      </c>
      <c r="AC78" s="119" t="s">
        <v>1098</v>
      </c>
      <c r="AD78" s="124">
        <v>5</v>
      </c>
      <c r="AE78" s="112" t="s">
        <v>169</v>
      </c>
      <c r="AF78" s="124"/>
      <c r="AG78" s="124"/>
      <c r="AH78" s="78">
        <v>43946</v>
      </c>
      <c r="AI78" s="115">
        <v>4</v>
      </c>
      <c r="AJ78" s="115"/>
    </row>
    <row r="79" spans="1:36" s="81" customFormat="1" ht="70">
      <c r="A79" s="87">
        <v>67</v>
      </c>
      <c r="B79" s="112" t="s">
        <v>1099</v>
      </c>
      <c r="C79" s="116" t="s">
        <v>598</v>
      </c>
      <c r="D79" s="100" t="s">
        <v>324</v>
      </c>
      <c r="E79" s="102" t="s">
        <v>90</v>
      </c>
      <c r="F79" s="179">
        <v>1203900668</v>
      </c>
      <c r="G79" s="117" t="s">
        <v>1100</v>
      </c>
      <c r="H79" s="119" t="s">
        <v>122</v>
      </c>
      <c r="I79" s="119" t="s">
        <v>1101</v>
      </c>
      <c r="J79" s="126" t="s">
        <v>145</v>
      </c>
      <c r="K79" s="112" t="s">
        <v>1102</v>
      </c>
      <c r="L79" s="112" t="s">
        <v>43</v>
      </c>
      <c r="M79" s="120" t="s">
        <v>1103</v>
      </c>
      <c r="N79" s="121" t="s">
        <v>1104</v>
      </c>
      <c r="O79" s="92" t="s">
        <v>1105</v>
      </c>
      <c r="P79" s="112" t="s">
        <v>1106</v>
      </c>
      <c r="Q79" s="122" t="s">
        <v>132</v>
      </c>
      <c r="R79" s="112" t="s">
        <v>97</v>
      </c>
      <c r="S79" s="87"/>
      <c r="T79" s="112" t="s">
        <v>1107</v>
      </c>
      <c r="U79" s="73" t="s">
        <v>1108</v>
      </c>
      <c r="V79" s="75" t="s">
        <v>1109</v>
      </c>
      <c r="W79" s="112" t="s">
        <v>1110</v>
      </c>
      <c r="X79" s="112" t="s">
        <v>1111</v>
      </c>
      <c r="Y79" s="112" t="s">
        <v>122</v>
      </c>
      <c r="Z79" s="124" t="s">
        <v>122</v>
      </c>
      <c r="AA79" s="112" t="s">
        <v>1112</v>
      </c>
      <c r="AB79" s="119" t="s">
        <v>1113</v>
      </c>
      <c r="AC79" s="119" t="s">
        <v>125</v>
      </c>
      <c r="AD79" s="124">
        <v>4</v>
      </c>
      <c r="AE79" s="112" t="s">
        <v>1114</v>
      </c>
      <c r="AF79" s="124">
        <v>4.0999999999999996</v>
      </c>
      <c r="AG79" s="114"/>
      <c r="AH79" s="78">
        <v>43946</v>
      </c>
      <c r="AI79" s="115">
        <v>5</v>
      </c>
      <c r="AJ79" s="115"/>
    </row>
    <row r="80" spans="1:36" s="81" customFormat="1" ht="56">
      <c r="A80" s="87">
        <v>68</v>
      </c>
      <c r="B80" s="112" t="s">
        <v>1115</v>
      </c>
      <c r="C80" s="116" t="s">
        <v>191</v>
      </c>
      <c r="D80" s="100"/>
      <c r="E80" s="102" t="s">
        <v>90</v>
      </c>
      <c r="F80" s="179">
        <v>1203900666</v>
      </c>
      <c r="G80" s="117" t="s">
        <v>1116</v>
      </c>
      <c r="H80" s="119" t="s">
        <v>122</v>
      </c>
      <c r="I80" s="119" t="s">
        <v>960</v>
      </c>
      <c r="J80" s="126" t="s">
        <v>145</v>
      </c>
      <c r="K80" s="112" t="s">
        <v>1117</v>
      </c>
      <c r="L80" s="112" t="s">
        <v>43</v>
      </c>
      <c r="M80" s="120" t="s">
        <v>1118</v>
      </c>
      <c r="N80" s="121" t="s">
        <v>1119</v>
      </c>
      <c r="O80" s="92" t="s">
        <v>1105</v>
      </c>
      <c r="P80" s="112" t="s">
        <v>1106</v>
      </c>
      <c r="Q80" s="122" t="s">
        <v>444</v>
      </c>
      <c r="R80" s="112" t="s">
        <v>97</v>
      </c>
      <c r="S80" s="87">
        <v>0</v>
      </c>
      <c r="T80" s="112" t="s">
        <v>1120</v>
      </c>
      <c r="U80" s="123" t="s">
        <v>1121</v>
      </c>
      <c r="V80" s="75" t="s">
        <v>1122</v>
      </c>
      <c r="W80" s="112" t="s">
        <v>1123</v>
      </c>
      <c r="X80" s="112" t="s">
        <v>1124</v>
      </c>
      <c r="Y80" s="112" t="s">
        <v>122</v>
      </c>
      <c r="Z80" s="124" t="s">
        <v>122</v>
      </c>
      <c r="AA80" s="112" t="s">
        <v>1125</v>
      </c>
      <c r="AB80" s="119" t="s">
        <v>1126</v>
      </c>
      <c r="AC80" s="119" t="s">
        <v>141</v>
      </c>
      <c r="AD80" s="124">
        <v>4</v>
      </c>
      <c r="AE80" s="112" t="s">
        <v>1127</v>
      </c>
      <c r="AF80" s="124">
        <v>4</v>
      </c>
      <c r="AG80" s="114"/>
      <c r="AH80" s="78">
        <v>43946</v>
      </c>
      <c r="AI80" s="115">
        <v>4</v>
      </c>
      <c r="AJ80" s="115"/>
    </row>
    <row r="81" spans="1:36" s="81" customFormat="1" ht="98">
      <c r="A81" s="87">
        <v>69</v>
      </c>
      <c r="B81" s="112" t="s">
        <v>1128</v>
      </c>
      <c r="C81" s="116">
        <v>8</v>
      </c>
      <c r="D81" s="100"/>
      <c r="E81" s="102" t="s">
        <v>90</v>
      </c>
      <c r="F81" s="179">
        <v>1203900662</v>
      </c>
      <c r="G81" s="117" t="s">
        <v>1129</v>
      </c>
      <c r="H81" s="119" t="s">
        <v>541</v>
      </c>
      <c r="I81" s="119" t="s">
        <v>1130</v>
      </c>
      <c r="J81" s="126" t="s">
        <v>145</v>
      </c>
      <c r="K81" s="112" t="s">
        <v>1131</v>
      </c>
      <c r="L81" s="112" t="s">
        <v>43</v>
      </c>
      <c r="M81" s="120" t="s">
        <v>1132</v>
      </c>
      <c r="N81" s="121" t="s">
        <v>1133</v>
      </c>
      <c r="O81" s="122">
        <v>399557</v>
      </c>
      <c r="P81" s="92" t="s">
        <v>1134</v>
      </c>
      <c r="Q81" s="122" t="s">
        <v>180</v>
      </c>
      <c r="R81" s="112" t="s">
        <v>97</v>
      </c>
      <c r="S81" s="87" t="s">
        <v>1135</v>
      </c>
      <c r="T81" s="112" t="s">
        <v>1136</v>
      </c>
      <c r="U81" s="73" t="s">
        <v>1137</v>
      </c>
      <c r="V81" s="75" t="s">
        <v>1138</v>
      </c>
      <c r="W81" s="112" t="s">
        <v>1139</v>
      </c>
      <c r="X81" s="112" t="s">
        <v>1140</v>
      </c>
      <c r="Y81" s="112" t="s">
        <v>122</v>
      </c>
      <c r="Z81" s="124" t="s">
        <v>122</v>
      </c>
      <c r="AA81" s="112" t="s">
        <v>1141</v>
      </c>
      <c r="AB81" s="119" t="s">
        <v>1142</v>
      </c>
      <c r="AC81" s="119" t="s">
        <v>1098</v>
      </c>
      <c r="AD81" s="124">
        <v>8</v>
      </c>
      <c r="AE81" s="112" t="s">
        <v>1143</v>
      </c>
      <c r="AF81" s="124">
        <v>8</v>
      </c>
      <c r="AG81" s="114"/>
      <c r="AH81" s="78">
        <v>43946</v>
      </c>
      <c r="AI81" s="115">
        <v>4</v>
      </c>
      <c r="AJ81" s="115"/>
    </row>
    <row r="82" spans="1:36" s="81" customFormat="1" ht="98">
      <c r="A82" s="65">
        <v>70</v>
      </c>
      <c r="B82" s="112" t="s">
        <v>1144</v>
      </c>
      <c r="C82" s="116" t="s">
        <v>191</v>
      </c>
      <c r="D82" s="100"/>
      <c r="E82" s="102" t="s">
        <v>90</v>
      </c>
      <c r="F82" s="179">
        <v>1203900670</v>
      </c>
      <c r="G82" s="117"/>
      <c r="H82" s="119" t="s">
        <v>122</v>
      </c>
      <c r="I82" s="119" t="s">
        <v>222</v>
      </c>
      <c r="J82" s="126" t="s">
        <v>145</v>
      </c>
      <c r="K82" s="112" t="s">
        <v>1145</v>
      </c>
      <c r="L82" s="112" t="s">
        <v>43</v>
      </c>
      <c r="M82" s="120" t="s">
        <v>1146</v>
      </c>
      <c r="N82" s="209" t="s">
        <v>1147</v>
      </c>
      <c r="O82" s="92" t="s">
        <v>1105</v>
      </c>
      <c r="P82" s="112" t="s">
        <v>1106</v>
      </c>
      <c r="Q82" s="122" t="s">
        <v>444</v>
      </c>
      <c r="R82" s="112" t="s">
        <v>97</v>
      </c>
      <c r="S82" s="87" t="s">
        <v>1148</v>
      </c>
      <c r="T82" s="100" t="s">
        <v>1151</v>
      </c>
      <c r="U82" s="73" t="s">
        <v>1149</v>
      </c>
      <c r="V82" s="122" t="s">
        <v>1150</v>
      </c>
      <c r="W82" s="112" t="s">
        <v>1152</v>
      </c>
      <c r="X82" s="112" t="s">
        <v>1153</v>
      </c>
      <c r="Y82" s="112" t="s">
        <v>122</v>
      </c>
      <c r="Z82" s="124" t="s">
        <v>122</v>
      </c>
      <c r="AA82" s="112" t="s">
        <v>1154</v>
      </c>
      <c r="AB82" s="119" t="s">
        <v>1155</v>
      </c>
      <c r="AC82" s="119" t="s">
        <v>1156</v>
      </c>
      <c r="AD82" s="124">
        <v>4</v>
      </c>
      <c r="AE82" s="112" t="s">
        <v>1157</v>
      </c>
      <c r="AF82" s="124">
        <v>4</v>
      </c>
      <c r="AG82" s="114"/>
      <c r="AH82" s="78">
        <v>43900</v>
      </c>
      <c r="AI82" s="115">
        <v>8</v>
      </c>
      <c r="AJ82" s="115"/>
    </row>
    <row r="83" spans="1:36" s="81" customFormat="1" ht="126">
      <c r="A83" s="87">
        <v>71</v>
      </c>
      <c r="B83" s="65" t="s">
        <v>1158</v>
      </c>
      <c r="C83" s="148">
        <v>4</v>
      </c>
      <c r="D83" s="65"/>
      <c r="E83" s="65" t="s">
        <v>90</v>
      </c>
      <c r="F83" s="179">
        <v>1204000729</v>
      </c>
      <c r="G83" s="79"/>
      <c r="H83" s="79" t="s">
        <v>5</v>
      </c>
      <c r="I83" s="79">
        <v>2012</v>
      </c>
      <c r="J83" s="149" t="s">
        <v>91</v>
      </c>
      <c r="K83" s="65" t="s">
        <v>1159</v>
      </c>
      <c r="L83" s="65" t="s">
        <v>45</v>
      </c>
      <c r="M83" s="150">
        <v>97031</v>
      </c>
      <c r="N83" s="4" t="s">
        <v>1160</v>
      </c>
      <c r="O83" s="88">
        <v>408013</v>
      </c>
      <c r="P83" s="66" t="s">
        <v>1161</v>
      </c>
      <c r="Q83" s="66" t="s">
        <v>1162</v>
      </c>
      <c r="R83" s="65" t="s">
        <v>291</v>
      </c>
      <c r="S83" s="65" t="s">
        <v>919</v>
      </c>
      <c r="T83" s="65" t="s">
        <v>1164</v>
      </c>
      <c r="U83" s="85" t="s">
        <v>1163</v>
      </c>
      <c r="V83" s="65" t="s">
        <v>1165</v>
      </c>
      <c r="W83" s="65" t="s">
        <v>1166</v>
      </c>
      <c r="X83" s="65" t="s">
        <v>1167</v>
      </c>
      <c r="Y83" s="65" t="s">
        <v>1168</v>
      </c>
      <c r="Z83" s="153">
        <v>1</v>
      </c>
      <c r="AA83" s="65" t="s">
        <v>1169</v>
      </c>
      <c r="AB83" s="154" t="s">
        <v>1170</v>
      </c>
      <c r="AC83" s="79" t="s">
        <v>266</v>
      </c>
      <c r="AD83" s="153">
        <v>4</v>
      </c>
      <c r="AE83" s="65" t="s">
        <v>1171</v>
      </c>
      <c r="AF83" s="153">
        <v>4</v>
      </c>
      <c r="AG83" s="153"/>
      <c r="AH83" s="78" t="s">
        <v>1172</v>
      </c>
      <c r="AI83" s="95">
        <v>2</v>
      </c>
      <c r="AJ83" s="95"/>
    </row>
    <row r="84" spans="1:36" s="81" customFormat="1" ht="56">
      <c r="A84" s="87">
        <v>72</v>
      </c>
      <c r="B84" s="112" t="s">
        <v>1173</v>
      </c>
      <c r="C84" s="116" t="s">
        <v>191</v>
      </c>
      <c r="D84" s="100"/>
      <c r="E84" s="102" t="s">
        <v>90</v>
      </c>
      <c r="F84" s="179">
        <v>1204021540</v>
      </c>
      <c r="G84" s="119"/>
      <c r="H84" s="119" t="s">
        <v>5</v>
      </c>
      <c r="I84" s="119" t="s">
        <v>1174</v>
      </c>
      <c r="J84" s="98" t="s">
        <v>91</v>
      </c>
      <c r="K84" s="112" t="s">
        <v>1175</v>
      </c>
      <c r="L84" s="112" t="s">
        <v>45</v>
      </c>
      <c r="M84" s="120" t="s">
        <v>1176</v>
      </c>
      <c r="N84" s="121" t="s">
        <v>1177</v>
      </c>
      <c r="O84" s="92" t="s">
        <v>1178</v>
      </c>
      <c r="P84" s="112" t="s">
        <v>1179</v>
      </c>
      <c r="Q84" s="122" t="s">
        <v>273</v>
      </c>
      <c r="R84" s="112" t="s">
        <v>97</v>
      </c>
      <c r="S84" s="87"/>
      <c r="T84" s="100"/>
      <c r="U84" s="109" t="s">
        <v>1180</v>
      </c>
      <c r="V84" s="100" t="s">
        <v>1181</v>
      </c>
      <c r="W84" s="112" t="s">
        <v>1182</v>
      </c>
      <c r="X84" s="112" t="s">
        <v>1183</v>
      </c>
      <c r="Y84" s="112" t="s">
        <v>122</v>
      </c>
      <c r="Z84" s="124" t="s">
        <v>122</v>
      </c>
      <c r="AA84" s="112" t="s">
        <v>1184</v>
      </c>
      <c r="AB84" s="119" t="s">
        <v>1185</v>
      </c>
      <c r="AC84" s="119" t="s">
        <v>141</v>
      </c>
      <c r="AD84" s="124">
        <v>4</v>
      </c>
      <c r="AE84" s="112" t="s">
        <v>1186</v>
      </c>
      <c r="AF84" s="124">
        <v>4</v>
      </c>
      <c r="AG84" s="114"/>
      <c r="AH84" s="78" t="s">
        <v>1172</v>
      </c>
      <c r="AI84" s="115">
        <v>8</v>
      </c>
      <c r="AJ84" s="115"/>
    </row>
    <row r="85" spans="1:36" s="81" customFormat="1" ht="56">
      <c r="A85" s="87">
        <v>73</v>
      </c>
      <c r="B85" s="112" t="s">
        <v>1187</v>
      </c>
      <c r="C85" s="116">
        <v>4</v>
      </c>
      <c r="D85" s="100"/>
      <c r="E85" s="102" t="s">
        <v>90</v>
      </c>
      <c r="F85" s="179">
        <v>1204000732</v>
      </c>
      <c r="G85" s="119"/>
      <c r="H85" s="119" t="s">
        <v>5</v>
      </c>
      <c r="I85" s="119" t="s">
        <v>208</v>
      </c>
      <c r="J85" s="98" t="s">
        <v>145</v>
      </c>
      <c r="K85" s="112" t="s">
        <v>1188</v>
      </c>
      <c r="L85" s="112" t="s">
        <v>45</v>
      </c>
      <c r="M85" s="120" t="s">
        <v>1189</v>
      </c>
      <c r="N85" s="121" t="s">
        <v>1190</v>
      </c>
      <c r="O85" s="92" t="s">
        <v>1191</v>
      </c>
      <c r="P85" s="112" t="s">
        <v>1192</v>
      </c>
      <c r="Q85" s="122" t="s">
        <v>180</v>
      </c>
      <c r="R85" s="112" t="s">
        <v>97</v>
      </c>
      <c r="S85" s="87" t="s">
        <v>1193</v>
      </c>
      <c r="T85" s="112" t="s">
        <v>1194</v>
      </c>
      <c r="U85" s="73" t="s">
        <v>1195</v>
      </c>
      <c r="V85" s="112" t="s">
        <v>1196</v>
      </c>
      <c r="W85" s="112" t="s">
        <v>1197</v>
      </c>
      <c r="X85" s="112" t="s">
        <v>1198</v>
      </c>
      <c r="Y85" s="112" t="s">
        <v>122</v>
      </c>
      <c r="Z85" s="124" t="s">
        <v>122</v>
      </c>
      <c r="AA85" s="112" t="s">
        <v>1199</v>
      </c>
      <c r="AB85" s="210">
        <v>380027</v>
      </c>
      <c r="AC85" s="119" t="s">
        <v>141</v>
      </c>
      <c r="AD85" s="124">
        <v>4</v>
      </c>
      <c r="AE85" s="112" t="s">
        <v>1200</v>
      </c>
      <c r="AF85" s="124">
        <v>4</v>
      </c>
      <c r="AG85" s="114"/>
      <c r="AH85" s="78" t="s">
        <v>1172</v>
      </c>
      <c r="AI85" s="115">
        <v>8</v>
      </c>
      <c r="AJ85" s="115"/>
    </row>
    <row r="86" spans="1:36" s="81" customFormat="1" ht="70">
      <c r="A86" s="87">
        <v>74</v>
      </c>
      <c r="B86" s="65" t="s">
        <v>1201</v>
      </c>
      <c r="C86" s="101">
        <v>8</v>
      </c>
      <c r="D86" s="100"/>
      <c r="E86" s="100" t="s">
        <v>90</v>
      </c>
      <c r="F86" s="178" t="s">
        <v>1202</v>
      </c>
      <c r="G86" s="178" t="s">
        <v>1203</v>
      </c>
      <c r="H86" s="106" t="s">
        <v>122</v>
      </c>
      <c r="I86" s="106" t="s">
        <v>286</v>
      </c>
      <c r="J86" s="71" t="s">
        <v>145</v>
      </c>
      <c r="K86" s="100" t="s">
        <v>1204</v>
      </c>
      <c r="L86" s="100" t="s">
        <v>46</v>
      </c>
      <c r="M86" s="174" t="s">
        <v>1205</v>
      </c>
      <c r="N86" s="3" t="s">
        <v>1206</v>
      </c>
      <c r="O86" s="111" t="s">
        <v>122</v>
      </c>
      <c r="P86" s="100" t="s">
        <v>1207</v>
      </c>
      <c r="Q86" s="87" t="s">
        <v>994</v>
      </c>
      <c r="R86" s="100" t="s">
        <v>97</v>
      </c>
      <c r="T86" s="87" t="s">
        <v>1208</v>
      </c>
      <c r="U86" s="3" t="s">
        <v>1209</v>
      </c>
      <c r="V86" s="100" t="s">
        <v>1210</v>
      </c>
      <c r="W86" s="100" t="s">
        <v>1211</v>
      </c>
      <c r="X86" s="100" t="s">
        <v>1212</v>
      </c>
      <c r="Y86" s="100" t="s">
        <v>122</v>
      </c>
      <c r="Z86" s="114" t="s">
        <v>122</v>
      </c>
      <c r="AA86" s="100" t="s">
        <v>1213</v>
      </c>
      <c r="AB86" s="106" t="s">
        <v>1214</v>
      </c>
      <c r="AC86" s="106" t="s">
        <v>125</v>
      </c>
      <c r="AD86" s="114">
        <v>4</v>
      </c>
      <c r="AE86" s="100" t="s">
        <v>1215</v>
      </c>
      <c r="AF86" s="114">
        <v>8</v>
      </c>
      <c r="AG86" s="114"/>
      <c r="AH86" s="78" t="s">
        <v>1172</v>
      </c>
      <c r="AI86" s="115">
        <v>6</v>
      </c>
      <c r="AJ86" s="115"/>
    </row>
    <row r="87" spans="1:36" s="81" customFormat="1" ht="70">
      <c r="A87" s="87">
        <v>75</v>
      </c>
      <c r="B87" s="100" t="s">
        <v>1216</v>
      </c>
      <c r="C87" s="101" t="s">
        <v>509</v>
      </c>
      <c r="D87" s="100"/>
      <c r="E87" s="102" t="s">
        <v>90</v>
      </c>
      <c r="F87" s="179">
        <v>1204100706</v>
      </c>
      <c r="G87" s="104" t="s">
        <v>1217</v>
      </c>
      <c r="H87" s="106" t="s">
        <v>122</v>
      </c>
      <c r="I87" s="106" t="s">
        <v>1218</v>
      </c>
      <c r="J87" s="126" t="s">
        <v>111</v>
      </c>
      <c r="K87" s="100" t="s">
        <v>1219</v>
      </c>
      <c r="L87" s="100" t="s">
        <v>46</v>
      </c>
      <c r="M87" s="174" t="s">
        <v>1220</v>
      </c>
      <c r="N87" s="109" t="s">
        <v>1221</v>
      </c>
      <c r="O87" s="111" t="s">
        <v>1222</v>
      </c>
      <c r="P87" s="100" t="s">
        <v>1223</v>
      </c>
      <c r="Q87" s="87" t="s">
        <v>116</v>
      </c>
      <c r="R87" s="100" t="s">
        <v>97</v>
      </c>
      <c r="S87" s="87"/>
      <c r="T87" s="100" t="s">
        <v>1224</v>
      </c>
      <c r="U87" s="109" t="s">
        <v>1225</v>
      </c>
      <c r="V87" s="170" t="s">
        <v>1226</v>
      </c>
      <c r="W87" s="100" t="s">
        <v>1227</v>
      </c>
      <c r="X87" s="100" t="s">
        <v>1228</v>
      </c>
      <c r="Y87" s="100" t="s">
        <v>122</v>
      </c>
      <c r="Z87" s="114" t="s">
        <v>122</v>
      </c>
      <c r="AA87" s="100" t="s">
        <v>1229</v>
      </c>
      <c r="AB87" s="210">
        <v>390093</v>
      </c>
      <c r="AC87" s="106" t="s">
        <v>141</v>
      </c>
      <c r="AD87" s="114">
        <v>7</v>
      </c>
      <c r="AE87" s="100" t="s">
        <v>1230</v>
      </c>
      <c r="AF87" s="114">
        <v>10.3</v>
      </c>
      <c r="AG87" s="114"/>
      <c r="AH87" s="78" t="s">
        <v>1172</v>
      </c>
      <c r="AI87" s="115">
        <v>4</v>
      </c>
      <c r="AJ87" s="115"/>
    </row>
    <row r="88" spans="1:36" s="81" customFormat="1" ht="70">
      <c r="A88" s="87">
        <v>76</v>
      </c>
      <c r="B88" s="100" t="s">
        <v>1231</v>
      </c>
      <c r="C88" s="101" t="s">
        <v>1232</v>
      </c>
      <c r="D88" s="100" t="s">
        <v>412</v>
      </c>
      <c r="E88" s="102" t="s">
        <v>90</v>
      </c>
      <c r="F88" s="179">
        <v>1204100707</v>
      </c>
      <c r="G88" s="106"/>
      <c r="H88" s="106" t="s">
        <v>5</v>
      </c>
      <c r="I88" s="106" t="s">
        <v>208</v>
      </c>
      <c r="J88" s="79" t="s">
        <v>145</v>
      </c>
      <c r="K88" s="100" t="s">
        <v>1233</v>
      </c>
      <c r="L88" s="100" t="s">
        <v>46</v>
      </c>
      <c r="M88" s="174" t="s">
        <v>1234</v>
      </c>
      <c r="N88" s="109" t="s">
        <v>1235</v>
      </c>
      <c r="O88" s="111" t="s">
        <v>1236</v>
      </c>
      <c r="P88" s="100" t="s">
        <v>1237</v>
      </c>
      <c r="Q88" s="87" t="s">
        <v>444</v>
      </c>
      <c r="R88" s="100" t="s">
        <v>97</v>
      </c>
      <c r="S88" s="87"/>
      <c r="T88" s="100" t="s">
        <v>1238</v>
      </c>
      <c r="U88" s="109" t="s">
        <v>1239</v>
      </c>
      <c r="V88" s="170" t="s">
        <v>1240</v>
      </c>
      <c r="W88" s="100" t="s">
        <v>1241</v>
      </c>
      <c r="X88" s="100" t="s">
        <v>1242</v>
      </c>
      <c r="Y88" s="100" t="s">
        <v>122</v>
      </c>
      <c r="Z88" s="114" t="s">
        <v>122</v>
      </c>
      <c r="AA88" s="100" t="s">
        <v>1243</v>
      </c>
      <c r="AB88" s="106">
        <v>390048</v>
      </c>
      <c r="AC88" s="106" t="s">
        <v>107</v>
      </c>
      <c r="AD88" s="114">
        <v>4</v>
      </c>
      <c r="AE88" s="100" t="s">
        <v>1244</v>
      </c>
      <c r="AF88" s="114" t="s">
        <v>1232</v>
      </c>
      <c r="AG88" s="114"/>
      <c r="AH88" s="78">
        <v>43955</v>
      </c>
      <c r="AI88" s="115">
        <v>4</v>
      </c>
      <c r="AJ88" s="80"/>
    </row>
    <row r="89" spans="1:36" s="81" customFormat="1" ht="56">
      <c r="A89" s="87">
        <v>77</v>
      </c>
      <c r="B89" s="100" t="s">
        <v>1245</v>
      </c>
      <c r="C89" s="101">
        <v>4</v>
      </c>
      <c r="D89" s="100" t="s">
        <v>1246</v>
      </c>
      <c r="E89" s="102" t="s">
        <v>90</v>
      </c>
      <c r="F89" s="179">
        <v>1204100705</v>
      </c>
      <c r="G89" s="104" t="s">
        <v>1247</v>
      </c>
      <c r="H89" s="106" t="s">
        <v>122</v>
      </c>
      <c r="I89" s="106" t="s">
        <v>1248</v>
      </c>
      <c r="J89" s="115" t="s">
        <v>145</v>
      </c>
      <c r="K89" s="100" t="s">
        <v>1249</v>
      </c>
      <c r="L89" s="100" t="s">
        <v>46</v>
      </c>
      <c r="M89" s="174" t="s">
        <v>1250</v>
      </c>
      <c r="N89" s="109" t="s">
        <v>1251</v>
      </c>
      <c r="O89" s="111" t="s">
        <v>1252</v>
      </c>
      <c r="P89" s="100" t="s">
        <v>1253</v>
      </c>
      <c r="Q89" s="87" t="s">
        <v>116</v>
      </c>
      <c r="R89" s="100" t="s">
        <v>97</v>
      </c>
      <c r="S89" s="87"/>
      <c r="T89" s="100" t="s">
        <v>1254</v>
      </c>
      <c r="U89" s="109" t="s">
        <v>1255</v>
      </c>
      <c r="V89" s="170" t="s">
        <v>1256</v>
      </c>
      <c r="W89" s="100" t="s">
        <v>1257</v>
      </c>
      <c r="X89" s="100" t="s">
        <v>1258</v>
      </c>
      <c r="Y89" s="100" t="s">
        <v>122</v>
      </c>
      <c r="Z89" s="114" t="s">
        <v>122</v>
      </c>
      <c r="AA89" s="100" t="s">
        <v>1259</v>
      </c>
      <c r="AB89" s="210">
        <v>390113</v>
      </c>
      <c r="AC89" s="106" t="s">
        <v>141</v>
      </c>
      <c r="AD89" s="114">
        <v>4</v>
      </c>
      <c r="AE89" s="100" t="s">
        <v>1260</v>
      </c>
      <c r="AF89" s="114">
        <v>4</v>
      </c>
      <c r="AG89" s="114" t="s">
        <v>109</v>
      </c>
      <c r="AH89" s="78">
        <v>43955</v>
      </c>
      <c r="AI89" s="115">
        <v>4</v>
      </c>
      <c r="AJ89" s="80"/>
    </row>
    <row r="90" spans="1:36" s="81" customFormat="1" ht="70">
      <c r="A90" s="87">
        <v>78</v>
      </c>
      <c r="B90" s="100" t="s">
        <v>1261</v>
      </c>
      <c r="C90" s="101">
        <v>4</v>
      </c>
      <c r="D90" s="100"/>
      <c r="E90" s="102" t="s">
        <v>90</v>
      </c>
      <c r="F90" s="179">
        <v>1204121518</v>
      </c>
      <c r="G90" s="104" t="s">
        <v>1262</v>
      </c>
      <c r="H90" s="106" t="s">
        <v>10</v>
      </c>
      <c r="I90" s="106" t="s">
        <v>1263</v>
      </c>
      <c r="J90" s="177" t="s">
        <v>91</v>
      </c>
      <c r="K90" s="100" t="s">
        <v>1264</v>
      </c>
      <c r="L90" s="100" t="s">
        <v>46</v>
      </c>
      <c r="M90" s="174" t="s">
        <v>1265</v>
      </c>
      <c r="N90" s="109" t="s">
        <v>1266</v>
      </c>
      <c r="O90" s="111" t="s">
        <v>1267</v>
      </c>
      <c r="P90" s="100" t="s">
        <v>1268</v>
      </c>
      <c r="Q90" s="87" t="s">
        <v>273</v>
      </c>
      <c r="R90" s="100" t="s">
        <v>97</v>
      </c>
      <c r="S90" s="87"/>
      <c r="T90" s="100" t="s">
        <v>1269</v>
      </c>
      <c r="U90" s="8" t="s">
        <v>1270</v>
      </c>
      <c r="V90" s="100" t="s">
        <v>1271</v>
      </c>
      <c r="W90" s="100" t="s">
        <v>1272</v>
      </c>
      <c r="X90" s="100" t="s">
        <v>1273</v>
      </c>
      <c r="Y90" s="100" t="s">
        <v>122</v>
      </c>
      <c r="Z90" s="114" t="s">
        <v>122</v>
      </c>
      <c r="AA90" s="100" t="s">
        <v>1274</v>
      </c>
      <c r="AB90" s="106" t="s">
        <v>1275</v>
      </c>
      <c r="AC90" s="106" t="s">
        <v>125</v>
      </c>
      <c r="AD90" s="114">
        <v>4</v>
      </c>
      <c r="AE90" s="100" t="s">
        <v>1276</v>
      </c>
      <c r="AF90" s="114">
        <v>4</v>
      </c>
      <c r="AG90" s="114"/>
      <c r="AH90" s="78">
        <v>43955</v>
      </c>
      <c r="AI90" s="115">
        <v>6</v>
      </c>
      <c r="AJ90" s="115"/>
    </row>
    <row r="91" spans="1:36" s="81" customFormat="1" ht="84">
      <c r="A91" s="87">
        <v>79</v>
      </c>
      <c r="B91" s="100" t="s">
        <v>1277</v>
      </c>
      <c r="C91" s="101">
        <v>4</v>
      </c>
      <c r="D91" s="100"/>
      <c r="E91" s="102" t="s">
        <v>90</v>
      </c>
      <c r="F91" s="179">
        <v>1204100708</v>
      </c>
      <c r="G91" s="104"/>
      <c r="H91" s="106" t="s">
        <v>5</v>
      </c>
      <c r="I91" s="106" t="s">
        <v>208</v>
      </c>
      <c r="J91" s="177" t="s">
        <v>91</v>
      </c>
      <c r="K91" s="100" t="s">
        <v>1278</v>
      </c>
      <c r="L91" s="100" t="s">
        <v>46</v>
      </c>
      <c r="M91" s="174" t="s">
        <v>1279</v>
      </c>
      <c r="N91" s="109" t="s">
        <v>1280</v>
      </c>
      <c r="O91" s="111" t="s">
        <v>1281</v>
      </c>
      <c r="P91" s="100" t="s">
        <v>1282</v>
      </c>
      <c r="Q91" s="87" t="s">
        <v>273</v>
      </c>
      <c r="R91" s="100" t="s">
        <v>1283</v>
      </c>
      <c r="S91" s="87"/>
      <c r="T91" s="100" t="s">
        <v>1284</v>
      </c>
      <c r="U91" s="113" t="s">
        <v>1285</v>
      </c>
      <c r="V91" s="100" t="s">
        <v>1286</v>
      </c>
      <c r="W91" s="100" t="s">
        <v>1287</v>
      </c>
      <c r="X91" s="100" t="s">
        <v>1288</v>
      </c>
      <c r="Y91" s="100" t="s">
        <v>1289</v>
      </c>
      <c r="Z91" s="114">
        <v>1</v>
      </c>
      <c r="AA91" s="100" t="s">
        <v>1290</v>
      </c>
      <c r="AB91" s="106" t="s">
        <v>1291</v>
      </c>
      <c r="AC91" s="106" t="s">
        <v>765</v>
      </c>
      <c r="AD91" s="114">
        <v>4</v>
      </c>
      <c r="AE91" s="100" t="s">
        <v>1292</v>
      </c>
      <c r="AF91" s="114">
        <v>4</v>
      </c>
      <c r="AG91" s="114"/>
      <c r="AH91" s="78">
        <v>43955</v>
      </c>
      <c r="AI91" s="115">
        <v>4</v>
      </c>
      <c r="AJ91" s="115"/>
    </row>
    <row r="92" spans="1:36" s="218" customFormat="1" ht="70">
      <c r="A92" s="87">
        <v>80</v>
      </c>
      <c r="B92" s="211" t="s">
        <v>1293</v>
      </c>
      <c r="C92" s="101">
        <v>7</v>
      </c>
      <c r="D92" s="100"/>
      <c r="E92" s="102" t="s">
        <v>90</v>
      </c>
      <c r="F92" s="212">
        <v>1204500675</v>
      </c>
      <c r="G92" s="213"/>
      <c r="H92" s="106" t="s">
        <v>5</v>
      </c>
      <c r="I92" s="106" t="s">
        <v>222</v>
      </c>
      <c r="J92" s="177" t="s">
        <v>145</v>
      </c>
      <c r="K92" s="214" t="s">
        <v>1294</v>
      </c>
      <c r="L92" s="214" t="s">
        <v>1295</v>
      </c>
      <c r="M92" s="214">
        <v>29520</v>
      </c>
      <c r="N92" s="109" t="s">
        <v>1296</v>
      </c>
      <c r="O92" s="111" t="s">
        <v>1297</v>
      </c>
      <c r="P92" s="100" t="s">
        <v>1298</v>
      </c>
      <c r="Q92" s="87" t="s">
        <v>273</v>
      </c>
      <c r="R92" s="100" t="s">
        <v>1299</v>
      </c>
      <c r="S92" s="87" t="s">
        <v>1300</v>
      </c>
      <c r="T92" s="100" t="s">
        <v>1302</v>
      </c>
      <c r="U92" s="109" t="s">
        <v>1301</v>
      </c>
      <c r="V92" s="100" t="s">
        <v>1303</v>
      </c>
      <c r="W92" s="100"/>
      <c r="X92" s="100" t="s">
        <v>1304</v>
      </c>
      <c r="Y92" s="100" t="s">
        <v>1305</v>
      </c>
      <c r="Z92" s="101">
        <v>1</v>
      </c>
      <c r="AA92" s="100" t="s">
        <v>1306</v>
      </c>
      <c r="AB92" s="106" t="s">
        <v>1307</v>
      </c>
      <c r="AC92" s="174" t="s">
        <v>107</v>
      </c>
      <c r="AD92" s="101">
        <v>7</v>
      </c>
      <c r="AE92" s="215" t="s">
        <v>1308</v>
      </c>
      <c r="AF92" s="101">
        <v>7</v>
      </c>
      <c r="AG92" s="101"/>
      <c r="AH92" s="216">
        <v>43883</v>
      </c>
      <c r="AI92" s="217">
        <v>4</v>
      </c>
      <c r="AJ92" s="217"/>
    </row>
    <row r="93" spans="1:36" s="218" customFormat="1" ht="70">
      <c r="A93" s="218">
        <v>80</v>
      </c>
      <c r="B93" s="219" t="s">
        <v>1293</v>
      </c>
      <c r="C93" s="101">
        <v>7.1</v>
      </c>
      <c r="D93" s="100" t="s">
        <v>324</v>
      </c>
      <c r="E93" s="102" t="s">
        <v>90</v>
      </c>
      <c r="F93" s="212">
        <v>1204500675</v>
      </c>
      <c r="G93" s="213"/>
      <c r="H93" s="106" t="s">
        <v>5</v>
      </c>
      <c r="I93" s="106" t="s">
        <v>222</v>
      </c>
      <c r="J93" s="177" t="s">
        <v>145</v>
      </c>
      <c r="K93" s="214" t="s">
        <v>1309</v>
      </c>
      <c r="L93" s="214" t="s">
        <v>1295</v>
      </c>
      <c r="M93" s="214">
        <v>29102</v>
      </c>
      <c r="N93" s="109" t="s">
        <v>1296</v>
      </c>
      <c r="O93" s="111" t="s">
        <v>1297</v>
      </c>
      <c r="P93" s="100" t="s">
        <v>1298</v>
      </c>
      <c r="Q93" s="87" t="s">
        <v>273</v>
      </c>
      <c r="R93" s="100" t="s">
        <v>1299</v>
      </c>
      <c r="S93" s="87" t="s">
        <v>1300</v>
      </c>
      <c r="T93" s="100" t="s">
        <v>1302</v>
      </c>
      <c r="U93" s="109" t="s">
        <v>1301</v>
      </c>
      <c r="V93" s="100" t="s">
        <v>1303</v>
      </c>
      <c r="W93" s="100"/>
      <c r="X93" s="100" t="s">
        <v>1304</v>
      </c>
      <c r="Y93" s="100" t="s">
        <v>1305</v>
      </c>
      <c r="Z93" s="101">
        <v>1</v>
      </c>
      <c r="AA93" s="100" t="s">
        <v>1310</v>
      </c>
      <c r="AB93" s="106" t="s">
        <v>1311</v>
      </c>
      <c r="AC93" s="174" t="s">
        <v>107</v>
      </c>
      <c r="AD93" s="101">
        <v>7.1</v>
      </c>
      <c r="AE93" s="215" t="s">
        <v>1312</v>
      </c>
      <c r="AF93" s="101">
        <v>7.1</v>
      </c>
      <c r="AG93" s="101"/>
      <c r="AH93" s="216">
        <v>43883</v>
      </c>
      <c r="AI93" s="217">
        <v>4</v>
      </c>
      <c r="AJ93" s="217"/>
    </row>
    <row r="94" spans="1:36" s="81" customFormat="1" ht="56">
      <c r="A94" s="87">
        <v>81</v>
      </c>
      <c r="B94" s="65" t="s">
        <v>1313</v>
      </c>
      <c r="C94" s="148">
        <v>4.0999999999999996</v>
      </c>
      <c r="D94" s="65" t="s">
        <v>324</v>
      </c>
      <c r="E94" s="65" t="s">
        <v>90</v>
      </c>
      <c r="F94" s="179">
        <v>1204500673</v>
      </c>
      <c r="G94" s="79"/>
      <c r="H94" s="79" t="s">
        <v>5</v>
      </c>
      <c r="I94" s="79">
        <v>2018</v>
      </c>
      <c r="J94" s="149" t="s">
        <v>145</v>
      </c>
      <c r="K94" s="65" t="s">
        <v>1314</v>
      </c>
      <c r="L94" s="65" t="s">
        <v>1295</v>
      </c>
      <c r="M94" s="150">
        <v>29678</v>
      </c>
      <c r="N94" s="4" t="s">
        <v>1315</v>
      </c>
      <c r="O94" s="151" t="s">
        <v>1316</v>
      </c>
      <c r="P94" s="65" t="s">
        <v>1317</v>
      </c>
      <c r="Q94" s="65" t="s">
        <v>273</v>
      </c>
      <c r="R94" s="65" t="s">
        <v>97</v>
      </c>
      <c r="S94" s="65" t="s">
        <v>888</v>
      </c>
      <c r="T94" s="170" t="s">
        <v>1318</v>
      </c>
      <c r="U94" s="85" t="s">
        <v>1319</v>
      </c>
      <c r="V94" s="170" t="s">
        <v>1320</v>
      </c>
      <c r="W94" s="65" t="s">
        <v>1321</v>
      </c>
      <c r="X94" s="65" t="s">
        <v>1322</v>
      </c>
      <c r="Y94" s="65" t="s">
        <v>122</v>
      </c>
      <c r="Z94" s="153"/>
      <c r="AA94" s="65" t="s">
        <v>1323</v>
      </c>
      <c r="AB94" s="154" t="s">
        <v>1324</v>
      </c>
      <c r="AC94" s="79" t="s">
        <v>236</v>
      </c>
      <c r="AD94" s="153">
        <v>4.0999999999999996</v>
      </c>
      <c r="AE94" s="65" t="s">
        <v>1325</v>
      </c>
      <c r="AF94" s="153">
        <v>4.0999999999999996</v>
      </c>
      <c r="AG94" s="153"/>
      <c r="AH94" s="78">
        <v>43983</v>
      </c>
      <c r="AI94" s="95">
        <v>6</v>
      </c>
      <c r="AJ94" s="95"/>
    </row>
    <row r="95" spans="1:36" s="81" customFormat="1" ht="56">
      <c r="A95" s="87">
        <v>82</v>
      </c>
      <c r="B95" s="100" t="s">
        <v>1326</v>
      </c>
      <c r="C95" s="101" t="s">
        <v>191</v>
      </c>
      <c r="D95" s="100"/>
      <c r="E95" s="102" t="s">
        <v>90</v>
      </c>
      <c r="F95" s="179">
        <v>1204521376</v>
      </c>
      <c r="G95" s="106"/>
      <c r="H95" s="106" t="s">
        <v>5</v>
      </c>
      <c r="I95" s="106" t="s">
        <v>480</v>
      </c>
      <c r="J95" s="149" t="s">
        <v>91</v>
      </c>
      <c r="K95" s="100" t="s">
        <v>1327</v>
      </c>
      <c r="L95" s="100" t="s">
        <v>1295</v>
      </c>
      <c r="M95" s="174" t="s">
        <v>1328</v>
      </c>
      <c r="N95" s="109" t="s">
        <v>1329</v>
      </c>
      <c r="O95" s="111" t="s">
        <v>1330</v>
      </c>
      <c r="P95" s="100" t="s">
        <v>1331</v>
      </c>
      <c r="Q95" s="87" t="s">
        <v>273</v>
      </c>
      <c r="R95" s="100" t="s">
        <v>97</v>
      </c>
      <c r="S95" s="87"/>
      <c r="T95" s="100" t="s">
        <v>1333</v>
      </c>
      <c r="U95" s="113" t="s">
        <v>1332</v>
      </c>
      <c r="V95" s="100" t="s">
        <v>1334</v>
      </c>
      <c r="W95" s="100" t="s">
        <v>1335</v>
      </c>
      <c r="X95" s="100" t="s">
        <v>1336</v>
      </c>
      <c r="Y95" s="100" t="s">
        <v>122</v>
      </c>
      <c r="Z95" s="114" t="s">
        <v>122</v>
      </c>
      <c r="AA95" s="100" t="s">
        <v>1337</v>
      </c>
      <c r="AB95" s="106" t="s">
        <v>1338</v>
      </c>
      <c r="AC95" s="106" t="s">
        <v>141</v>
      </c>
      <c r="AD95" s="114">
        <v>4</v>
      </c>
      <c r="AE95" s="100" t="s">
        <v>1339</v>
      </c>
      <c r="AF95" s="114">
        <v>4</v>
      </c>
      <c r="AG95" s="114"/>
      <c r="AH95" s="78">
        <v>43983</v>
      </c>
      <c r="AI95" s="115">
        <v>10</v>
      </c>
      <c r="AJ95" s="115"/>
    </row>
    <row r="96" spans="1:36" s="81" customFormat="1" ht="84">
      <c r="A96" s="87">
        <v>83</v>
      </c>
      <c r="B96" s="65" t="s">
        <v>1340</v>
      </c>
      <c r="C96" s="101">
        <v>4</v>
      </c>
      <c r="D96" s="100" t="s">
        <v>1341</v>
      </c>
      <c r="E96" s="102" t="s">
        <v>90</v>
      </c>
      <c r="F96" s="179">
        <v>1204600548</v>
      </c>
      <c r="G96" s="174"/>
      <c r="H96" s="106" t="s">
        <v>5</v>
      </c>
      <c r="I96" s="106" t="s">
        <v>208</v>
      </c>
      <c r="J96" s="149" t="s">
        <v>111</v>
      </c>
      <c r="K96" s="100" t="s">
        <v>1342</v>
      </c>
      <c r="L96" s="100" t="s">
        <v>13</v>
      </c>
      <c r="M96" s="174" t="s">
        <v>1343</v>
      </c>
      <c r="N96" s="109" t="s">
        <v>1344</v>
      </c>
      <c r="O96" s="111" t="s">
        <v>1345</v>
      </c>
      <c r="P96" s="100" t="s">
        <v>1346</v>
      </c>
      <c r="Q96" s="87" t="s">
        <v>532</v>
      </c>
      <c r="R96" s="100" t="s">
        <v>291</v>
      </c>
      <c r="S96" s="87"/>
      <c r="T96" s="100" t="s">
        <v>1348</v>
      </c>
      <c r="U96" s="109" t="s">
        <v>1349</v>
      </c>
      <c r="V96" s="100" t="s">
        <v>1347</v>
      </c>
      <c r="W96" s="100" t="s">
        <v>1350</v>
      </c>
      <c r="X96" s="100" t="s">
        <v>1351</v>
      </c>
      <c r="Y96" s="100" t="s">
        <v>1352</v>
      </c>
      <c r="Z96" s="114">
        <v>1</v>
      </c>
      <c r="AA96" s="100" t="s">
        <v>1353</v>
      </c>
      <c r="AB96" s="106" t="s">
        <v>1354</v>
      </c>
      <c r="AC96" s="106" t="s">
        <v>236</v>
      </c>
      <c r="AD96" s="114">
        <v>4</v>
      </c>
      <c r="AE96" s="100" t="s">
        <v>1351</v>
      </c>
      <c r="AF96" s="114">
        <v>4</v>
      </c>
      <c r="AG96" s="101"/>
      <c r="AH96" s="78">
        <v>43983</v>
      </c>
      <c r="AI96" s="115">
        <v>2</v>
      </c>
      <c r="AJ96" s="115"/>
    </row>
    <row r="97" spans="1:38" s="81" customFormat="1" ht="98">
      <c r="A97" s="127">
        <v>84</v>
      </c>
      <c r="B97" s="155" t="s">
        <v>1355</v>
      </c>
      <c r="C97" s="129">
        <v>5</v>
      </c>
      <c r="D97" s="130"/>
      <c r="E97" s="131" t="s">
        <v>90</v>
      </c>
      <c r="F97" s="157">
        <v>1204800728</v>
      </c>
      <c r="G97" s="220"/>
      <c r="H97" s="144" t="s">
        <v>5</v>
      </c>
      <c r="I97" s="144" t="s">
        <v>222</v>
      </c>
      <c r="J97" s="159" t="s">
        <v>145</v>
      </c>
      <c r="K97" s="130" t="s">
        <v>11</v>
      </c>
      <c r="L97" s="130" t="s">
        <v>15</v>
      </c>
      <c r="M97" s="220" t="s">
        <v>1356</v>
      </c>
      <c r="N97" s="221" t="s">
        <v>1357</v>
      </c>
      <c r="O97" s="222" t="s">
        <v>1358</v>
      </c>
      <c r="P97" s="130" t="s">
        <v>1359</v>
      </c>
      <c r="Q97" s="127" t="s">
        <v>273</v>
      </c>
      <c r="R97" s="130" t="s">
        <v>97</v>
      </c>
      <c r="S97" s="127" t="s">
        <v>230</v>
      </c>
      <c r="T97" s="130" t="s">
        <v>1360</v>
      </c>
      <c r="U97" s="142" t="s">
        <v>1361</v>
      </c>
      <c r="V97" s="130" t="s">
        <v>1362</v>
      </c>
      <c r="W97" s="130" t="s">
        <v>237</v>
      </c>
      <c r="X97" s="130" t="s">
        <v>1363</v>
      </c>
      <c r="Y97" s="130" t="s">
        <v>122</v>
      </c>
      <c r="Z97" s="143" t="s">
        <v>122</v>
      </c>
      <c r="AA97" s="130" t="s">
        <v>1364</v>
      </c>
      <c r="AB97" s="144" t="s">
        <v>1365</v>
      </c>
      <c r="AC97" s="144" t="s">
        <v>107</v>
      </c>
      <c r="AD97" s="143">
        <v>5</v>
      </c>
      <c r="AE97" s="130" t="s">
        <v>237</v>
      </c>
      <c r="AF97" s="143"/>
      <c r="AG97" s="129"/>
      <c r="AH97" s="145">
        <v>43983</v>
      </c>
      <c r="AI97" s="146">
        <v>4</v>
      </c>
      <c r="AJ97" s="146">
        <v>4</v>
      </c>
    </row>
    <row r="98" spans="1:38" s="81" customFormat="1" ht="154">
      <c r="A98" s="87">
        <v>85</v>
      </c>
      <c r="B98" s="65" t="s">
        <v>1366</v>
      </c>
      <c r="C98" s="101">
        <v>4</v>
      </c>
      <c r="D98" s="100"/>
      <c r="E98" s="102" t="s">
        <v>90</v>
      </c>
      <c r="F98" s="179">
        <v>1204821305</v>
      </c>
      <c r="G98" s="174"/>
      <c r="H98" s="106" t="s">
        <v>5</v>
      </c>
      <c r="I98" s="106" t="s">
        <v>1367</v>
      </c>
      <c r="J98" s="149" t="s">
        <v>91</v>
      </c>
      <c r="K98" s="100" t="s">
        <v>14</v>
      </c>
      <c r="L98" s="100" t="s">
        <v>15</v>
      </c>
      <c r="M98" s="174" t="s">
        <v>1368</v>
      </c>
      <c r="N98" s="109" t="s">
        <v>1369</v>
      </c>
      <c r="O98" s="111" t="s">
        <v>1370</v>
      </c>
      <c r="P98" s="100" t="s">
        <v>1371</v>
      </c>
      <c r="Q98" s="87" t="s">
        <v>273</v>
      </c>
      <c r="R98" s="100" t="s">
        <v>97</v>
      </c>
      <c r="S98" s="87" t="s">
        <v>1372</v>
      </c>
      <c r="T98" s="100" t="s">
        <v>1373</v>
      </c>
      <c r="U98" s="109" t="s">
        <v>1374</v>
      </c>
      <c r="V98" s="100" t="s">
        <v>1375</v>
      </c>
      <c r="W98" s="100" t="s">
        <v>1376</v>
      </c>
      <c r="X98" s="100" t="s">
        <v>1377</v>
      </c>
      <c r="Y98" s="100" t="s">
        <v>122</v>
      </c>
      <c r="Z98" s="114" t="s">
        <v>122</v>
      </c>
      <c r="AA98" s="100" t="s">
        <v>1378</v>
      </c>
      <c r="AB98" s="106" t="s">
        <v>1379</v>
      </c>
      <c r="AC98" s="106" t="s">
        <v>107</v>
      </c>
      <c r="AD98" s="114">
        <v>4</v>
      </c>
      <c r="AE98" s="100" t="s">
        <v>1380</v>
      </c>
      <c r="AF98" s="114" t="s">
        <v>1381</v>
      </c>
      <c r="AG98" s="101"/>
      <c r="AH98" s="78">
        <v>43983</v>
      </c>
      <c r="AI98" s="115">
        <v>10</v>
      </c>
      <c r="AJ98" s="115"/>
    </row>
    <row r="99" spans="1:38" s="81" customFormat="1" ht="98">
      <c r="A99" s="197">
        <v>86</v>
      </c>
      <c r="B99" s="100" t="s">
        <v>1382</v>
      </c>
      <c r="C99" s="101">
        <v>8</v>
      </c>
      <c r="D99" s="100"/>
      <c r="E99" s="102" t="s">
        <v>90</v>
      </c>
      <c r="F99" s="179">
        <v>1204800717</v>
      </c>
      <c r="G99" s="106"/>
      <c r="H99" s="106" t="s">
        <v>5</v>
      </c>
      <c r="I99" s="106" t="s">
        <v>286</v>
      </c>
      <c r="J99" s="149" t="s">
        <v>1383</v>
      </c>
      <c r="K99" s="100" t="s">
        <v>1384</v>
      </c>
      <c r="L99" s="100" t="s">
        <v>15</v>
      </c>
      <c r="M99" s="174" t="s">
        <v>1385</v>
      </c>
      <c r="N99" s="109" t="s">
        <v>1386</v>
      </c>
      <c r="O99" s="111" t="s">
        <v>1358</v>
      </c>
      <c r="P99" s="100" t="s">
        <v>1359</v>
      </c>
      <c r="Q99" s="87" t="s">
        <v>273</v>
      </c>
      <c r="R99" s="65" t="s">
        <v>291</v>
      </c>
      <c r="S99" s="87"/>
      <c r="T99" s="100" t="s">
        <v>1387</v>
      </c>
      <c r="U99" s="3" t="s">
        <v>1388</v>
      </c>
      <c r="V99" s="100" t="s">
        <v>1389</v>
      </c>
      <c r="W99" s="100" t="s">
        <v>1390</v>
      </c>
      <c r="X99" s="100" t="s">
        <v>1391</v>
      </c>
      <c r="Y99" s="87" t="s">
        <v>1392</v>
      </c>
      <c r="Z99" s="114">
        <v>1</v>
      </c>
      <c r="AA99" s="100" t="s">
        <v>1393</v>
      </c>
      <c r="AB99" s="106" t="s">
        <v>1394</v>
      </c>
      <c r="AC99" s="106" t="s">
        <v>266</v>
      </c>
      <c r="AD99" s="114">
        <v>8</v>
      </c>
      <c r="AE99" s="100" t="s">
        <v>1395</v>
      </c>
      <c r="AF99" s="114">
        <v>4</v>
      </c>
      <c r="AG99" s="114"/>
      <c r="AH99" s="78">
        <v>43983</v>
      </c>
      <c r="AI99" s="115">
        <v>2</v>
      </c>
      <c r="AJ99" s="115"/>
    </row>
    <row r="100" spans="1:38" s="81" customFormat="1" ht="154">
      <c r="A100" s="87">
        <v>87</v>
      </c>
      <c r="B100" s="197" t="s">
        <v>1396</v>
      </c>
      <c r="C100" s="223">
        <v>2</v>
      </c>
      <c r="D100" s="197" t="s">
        <v>324</v>
      </c>
      <c r="E100" s="197" t="s">
        <v>90</v>
      </c>
      <c r="F100" s="179">
        <v>1205100716</v>
      </c>
      <c r="G100" s="224"/>
      <c r="H100" s="210" t="s">
        <v>5</v>
      </c>
      <c r="I100" s="210">
        <v>2012</v>
      </c>
      <c r="J100" s="225" t="s">
        <v>91</v>
      </c>
      <c r="K100" s="197" t="s">
        <v>1397</v>
      </c>
      <c r="L100" s="197" t="s">
        <v>48</v>
      </c>
      <c r="M100" s="226">
        <v>23824</v>
      </c>
      <c r="N100" s="4" t="s">
        <v>1398</v>
      </c>
      <c r="O100" s="227" t="s">
        <v>1399</v>
      </c>
      <c r="P100" s="197" t="s">
        <v>1400</v>
      </c>
      <c r="Q100" s="197" t="s">
        <v>273</v>
      </c>
      <c r="R100" s="65" t="s">
        <v>1401</v>
      </c>
      <c r="S100" s="197" t="s">
        <v>1402</v>
      </c>
      <c r="T100" s="197" t="s">
        <v>1403</v>
      </c>
      <c r="U100" s="85" t="s">
        <v>1404</v>
      </c>
      <c r="V100" s="197" t="s">
        <v>1405</v>
      </c>
      <c r="W100" s="197" t="s">
        <v>1406</v>
      </c>
      <c r="X100" s="197" t="s">
        <v>1407</v>
      </c>
      <c r="Y100" s="197" t="s">
        <v>1408</v>
      </c>
      <c r="Z100" s="228">
        <v>1</v>
      </c>
      <c r="AA100" s="197" t="s">
        <v>1409</v>
      </c>
      <c r="AB100" s="229" t="s">
        <v>122</v>
      </c>
      <c r="AC100" s="228" t="s">
        <v>122</v>
      </c>
      <c r="AD100" s="228" t="s">
        <v>122</v>
      </c>
      <c r="AE100" s="197" t="s">
        <v>1410</v>
      </c>
      <c r="AF100" s="228">
        <v>2</v>
      </c>
      <c r="AG100" s="210"/>
      <c r="AH100" s="230">
        <v>43983</v>
      </c>
      <c r="AI100" s="231">
        <v>2</v>
      </c>
      <c r="AJ100" s="231"/>
      <c r="AK100" s="232"/>
      <c r="AL100" s="210"/>
    </row>
    <row r="101" spans="1:38" s="81" customFormat="1" ht="84">
      <c r="A101" s="87">
        <v>88</v>
      </c>
      <c r="B101" s="100" t="s">
        <v>1411</v>
      </c>
      <c r="C101" s="101">
        <v>4</v>
      </c>
      <c r="D101" s="100" t="s">
        <v>412</v>
      </c>
      <c r="E101" s="102" t="s">
        <v>90</v>
      </c>
      <c r="F101" s="179">
        <v>1205121627</v>
      </c>
      <c r="G101" s="104" t="s">
        <v>1412</v>
      </c>
      <c r="H101" s="106" t="s">
        <v>10</v>
      </c>
      <c r="I101" s="106" t="s">
        <v>1413</v>
      </c>
      <c r="J101" s="149" t="s">
        <v>91</v>
      </c>
      <c r="K101" s="100" t="s">
        <v>1414</v>
      </c>
      <c r="L101" s="100" t="s">
        <v>48</v>
      </c>
      <c r="M101" s="174" t="s">
        <v>1415</v>
      </c>
      <c r="N101" s="109" t="s">
        <v>1416</v>
      </c>
      <c r="O101" s="111" t="s">
        <v>1417</v>
      </c>
      <c r="P101" s="100" t="s">
        <v>1418</v>
      </c>
      <c r="Q101" s="87" t="s">
        <v>273</v>
      </c>
      <c r="R101" s="100" t="s">
        <v>97</v>
      </c>
      <c r="S101" s="87"/>
      <c r="T101" s="100" t="s">
        <v>1419</v>
      </c>
      <c r="U101" s="113" t="s">
        <v>1420</v>
      </c>
      <c r="V101" s="100" t="s">
        <v>1421</v>
      </c>
      <c r="W101" s="100" t="s">
        <v>1422</v>
      </c>
      <c r="X101" s="100" t="s">
        <v>1423</v>
      </c>
      <c r="Y101" s="100" t="s">
        <v>1424</v>
      </c>
      <c r="Z101" s="114" t="s">
        <v>1425</v>
      </c>
      <c r="AA101" s="100" t="s">
        <v>1426</v>
      </c>
      <c r="AB101" s="80">
        <v>490033</v>
      </c>
      <c r="AC101" s="106" t="s">
        <v>107</v>
      </c>
      <c r="AD101" s="114">
        <v>4</v>
      </c>
      <c r="AE101" s="100" t="s">
        <v>1427</v>
      </c>
      <c r="AF101" s="114">
        <v>4</v>
      </c>
      <c r="AG101" s="114"/>
      <c r="AH101" s="78">
        <v>43983</v>
      </c>
      <c r="AI101" s="115">
        <v>5</v>
      </c>
      <c r="AJ101" s="115"/>
    </row>
    <row r="102" spans="1:38" s="81" customFormat="1" ht="70">
      <c r="A102" s="87">
        <v>89</v>
      </c>
      <c r="B102" s="100" t="s">
        <v>1428</v>
      </c>
      <c r="C102" s="101">
        <v>4</v>
      </c>
      <c r="D102" s="100"/>
      <c r="E102" s="102" t="s">
        <v>1429</v>
      </c>
      <c r="F102" s="179">
        <v>1205100717</v>
      </c>
      <c r="G102" s="104" t="s">
        <v>1430</v>
      </c>
      <c r="H102" s="106" t="s">
        <v>5</v>
      </c>
      <c r="I102" s="106" t="s">
        <v>1431</v>
      </c>
      <c r="J102" s="149" t="s">
        <v>145</v>
      </c>
      <c r="K102" s="100" t="s">
        <v>1432</v>
      </c>
      <c r="L102" s="100" t="s">
        <v>48</v>
      </c>
      <c r="M102" s="174" t="s">
        <v>1433</v>
      </c>
      <c r="N102" s="233" t="s">
        <v>1434</v>
      </c>
      <c r="O102" s="111" t="s">
        <v>1435</v>
      </c>
      <c r="P102" s="100" t="s">
        <v>1436</v>
      </c>
      <c r="Q102" s="87" t="s">
        <v>116</v>
      </c>
      <c r="R102" s="100" t="s">
        <v>97</v>
      </c>
      <c r="S102" s="87"/>
      <c r="T102" s="100" t="s">
        <v>1438</v>
      </c>
      <c r="U102" s="5" t="s">
        <v>1437</v>
      </c>
      <c r="V102" s="100" t="s">
        <v>1439</v>
      </c>
      <c r="W102" s="100" t="s">
        <v>1440</v>
      </c>
      <c r="X102" s="100" t="s">
        <v>1441</v>
      </c>
      <c r="Y102" s="100" t="s">
        <v>122</v>
      </c>
      <c r="Z102" s="114" t="s">
        <v>122</v>
      </c>
      <c r="AA102" s="100" t="s">
        <v>1442</v>
      </c>
      <c r="AB102" s="106" t="s">
        <v>1443</v>
      </c>
      <c r="AC102" s="106" t="s">
        <v>125</v>
      </c>
      <c r="AD102" s="114">
        <v>4</v>
      </c>
      <c r="AE102" s="100" t="s">
        <v>1444</v>
      </c>
      <c r="AF102" s="114">
        <v>4</v>
      </c>
      <c r="AG102" s="114"/>
      <c r="AH102" s="78">
        <v>43986</v>
      </c>
      <c r="AI102" s="115">
        <v>6</v>
      </c>
      <c r="AJ102" s="115"/>
    </row>
    <row r="103" spans="1:38" s="81" customFormat="1" ht="70">
      <c r="A103" s="65">
        <v>90</v>
      </c>
      <c r="B103" s="100" t="s">
        <v>1445</v>
      </c>
      <c r="C103" s="101">
        <v>4</v>
      </c>
      <c r="D103" s="100"/>
      <c r="E103" s="102" t="s">
        <v>90</v>
      </c>
      <c r="F103" s="179">
        <v>1205100719</v>
      </c>
      <c r="G103" s="104" t="s">
        <v>1446</v>
      </c>
      <c r="H103" s="106" t="s">
        <v>122</v>
      </c>
      <c r="I103" s="106" t="s">
        <v>1054</v>
      </c>
      <c r="J103" s="107" t="s">
        <v>145</v>
      </c>
      <c r="K103" s="100" t="s">
        <v>1447</v>
      </c>
      <c r="L103" s="100" t="s">
        <v>48</v>
      </c>
      <c r="M103" s="174" t="s">
        <v>1448</v>
      </c>
      <c r="N103" s="109" t="s">
        <v>1449</v>
      </c>
      <c r="O103" s="111" t="s">
        <v>1450</v>
      </c>
      <c r="P103" s="100" t="s">
        <v>1451</v>
      </c>
      <c r="Q103" s="87" t="s">
        <v>273</v>
      </c>
      <c r="R103" s="100" t="s">
        <v>97</v>
      </c>
      <c r="T103" s="100"/>
      <c r="U103" s="3" t="s">
        <v>1452</v>
      </c>
      <c r="V103" s="100" t="s">
        <v>1453</v>
      </c>
      <c r="W103" s="100" t="s">
        <v>1454</v>
      </c>
      <c r="X103" s="100" t="s">
        <v>1455</v>
      </c>
      <c r="Y103" s="100" t="s">
        <v>1456</v>
      </c>
      <c r="Z103" s="114" t="s">
        <v>1425</v>
      </c>
      <c r="AA103" s="100" t="s">
        <v>1457</v>
      </c>
      <c r="AB103" s="106" t="s">
        <v>1458</v>
      </c>
      <c r="AC103" s="106" t="s">
        <v>107</v>
      </c>
      <c r="AD103" s="114">
        <v>7</v>
      </c>
      <c r="AE103" s="100" t="s">
        <v>1459</v>
      </c>
      <c r="AF103" s="114">
        <v>4</v>
      </c>
      <c r="AG103" s="114"/>
      <c r="AH103" s="78">
        <v>44083</v>
      </c>
      <c r="AI103" s="115">
        <v>6</v>
      </c>
      <c r="AJ103" s="115"/>
    </row>
    <row r="104" spans="1:38" s="81" customFormat="1" ht="84">
      <c r="A104" s="65">
        <v>91</v>
      </c>
      <c r="B104" s="65" t="s">
        <v>1460</v>
      </c>
      <c r="C104" s="148">
        <v>4</v>
      </c>
      <c r="D104" s="65"/>
      <c r="E104" s="65" t="s">
        <v>90</v>
      </c>
      <c r="F104" s="179">
        <v>1205400715</v>
      </c>
      <c r="G104" s="79"/>
      <c r="H104" s="79" t="s">
        <v>5</v>
      </c>
      <c r="I104" s="79">
        <v>2015</v>
      </c>
      <c r="J104" s="149" t="s">
        <v>91</v>
      </c>
      <c r="K104" s="65" t="s">
        <v>1461</v>
      </c>
      <c r="L104" s="65" t="s">
        <v>49</v>
      </c>
      <c r="M104" s="150">
        <v>98532</v>
      </c>
      <c r="N104" s="4" t="s">
        <v>1462</v>
      </c>
      <c r="O104" s="151" t="s">
        <v>1463</v>
      </c>
      <c r="P104" s="65" t="s">
        <v>1464</v>
      </c>
      <c r="Q104" s="65" t="s">
        <v>273</v>
      </c>
      <c r="R104" s="65" t="s">
        <v>274</v>
      </c>
      <c r="S104" s="65"/>
      <c r="T104" s="170" t="s">
        <v>1466</v>
      </c>
      <c r="U104" s="85" t="s">
        <v>1467</v>
      </c>
      <c r="V104" s="65" t="s">
        <v>1465</v>
      </c>
      <c r="W104" s="65" t="s">
        <v>1468</v>
      </c>
      <c r="X104" s="65" t="s">
        <v>1469</v>
      </c>
      <c r="Y104" s="65" t="s">
        <v>1470</v>
      </c>
      <c r="Z104" s="153">
        <v>1</v>
      </c>
      <c r="AA104" s="65" t="s">
        <v>1471</v>
      </c>
      <c r="AB104" s="154" t="s">
        <v>1472</v>
      </c>
      <c r="AC104" s="79" t="s">
        <v>236</v>
      </c>
      <c r="AD104" s="153">
        <v>4.0999999999999996</v>
      </c>
      <c r="AE104" s="65" t="s">
        <v>1473</v>
      </c>
      <c r="AF104" s="153">
        <v>4</v>
      </c>
      <c r="AG104" s="153"/>
      <c r="AH104" s="78">
        <v>43986</v>
      </c>
      <c r="AI104" s="95">
        <v>3</v>
      </c>
      <c r="AJ104" s="95"/>
    </row>
    <row r="105" spans="1:38" s="81" customFormat="1" ht="70">
      <c r="A105" s="87">
        <v>92</v>
      </c>
      <c r="B105" s="65" t="s">
        <v>1474</v>
      </c>
      <c r="C105" s="148">
        <v>7</v>
      </c>
      <c r="D105" s="65"/>
      <c r="E105" s="65" t="s">
        <v>90</v>
      </c>
      <c r="F105" s="179">
        <v>1205400727</v>
      </c>
      <c r="G105" s="79"/>
      <c r="H105" s="79" t="s">
        <v>5</v>
      </c>
      <c r="I105" s="79">
        <v>2018</v>
      </c>
      <c r="J105" s="149" t="s">
        <v>145</v>
      </c>
      <c r="K105" s="65" t="s">
        <v>1475</v>
      </c>
      <c r="L105" s="65" t="s">
        <v>49</v>
      </c>
      <c r="M105" s="150">
        <v>98541</v>
      </c>
      <c r="N105" s="4" t="s">
        <v>1476</v>
      </c>
      <c r="O105" s="151" t="s">
        <v>1463</v>
      </c>
      <c r="P105" s="65" t="s">
        <v>1464</v>
      </c>
      <c r="Q105" s="65" t="s">
        <v>273</v>
      </c>
      <c r="R105" s="65" t="s">
        <v>1477</v>
      </c>
      <c r="S105" s="65" t="s">
        <v>888</v>
      </c>
      <c r="T105" s="170" t="s">
        <v>1478</v>
      </c>
      <c r="U105" s="4" t="s">
        <v>1479</v>
      </c>
      <c r="V105" s="170" t="s">
        <v>1480</v>
      </c>
      <c r="W105" s="65" t="s">
        <v>1481</v>
      </c>
      <c r="X105" s="65" t="s">
        <v>1482</v>
      </c>
      <c r="Y105" s="65" t="s">
        <v>1470</v>
      </c>
      <c r="Z105" s="153">
        <v>1</v>
      </c>
      <c r="AA105" s="65" t="s">
        <v>1483</v>
      </c>
      <c r="AB105" s="154">
        <v>501304</v>
      </c>
      <c r="AC105" s="79" t="s">
        <v>266</v>
      </c>
      <c r="AD105" s="153">
        <v>7</v>
      </c>
      <c r="AE105" s="65" t="s">
        <v>1484</v>
      </c>
      <c r="AF105" s="153">
        <v>7</v>
      </c>
      <c r="AG105" s="153"/>
      <c r="AH105" s="78">
        <v>43986</v>
      </c>
      <c r="AI105" s="95">
        <v>2</v>
      </c>
      <c r="AJ105" s="95"/>
    </row>
    <row r="106" spans="1:38" s="81" customFormat="1" ht="126">
      <c r="A106" s="65">
        <v>93</v>
      </c>
      <c r="B106" s="89" t="s">
        <v>1485</v>
      </c>
      <c r="C106" s="101">
        <v>7</v>
      </c>
      <c r="D106" s="100"/>
      <c r="E106" s="102" t="s">
        <v>90</v>
      </c>
      <c r="F106" s="179">
        <v>1205400723</v>
      </c>
      <c r="G106" s="106"/>
      <c r="H106" s="106" t="s">
        <v>5</v>
      </c>
      <c r="I106" s="106" t="s">
        <v>208</v>
      </c>
      <c r="J106" s="177" t="s">
        <v>145</v>
      </c>
      <c r="K106" s="100" t="s">
        <v>1486</v>
      </c>
      <c r="L106" s="100" t="s">
        <v>49</v>
      </c>
      <c r="M106" s="108">
        <v>98816</v>
      </c>
      <c r="N106" s="4" t="s">
        <v>1487</v>
      </c>
      <c r="O106" s="110">
        <v>540502</v>
      </c>
      <c r="P106" s="100" t="s">
        <v>1488</v>
      </c>
      <c r="Q106" s="87" t="s">
        <v>132</v>
      </c>
      <c r="R106" s="65" t="s">
        <v>887</v>
      </c>
      <c r="S106" s="87" t="s">
        <v>1489</v>
      </c>
      <c r="T106" s="100" t="s">
        <v>1490</v>
      </c>
      <c r="U106" s="113" t="s">
        <v>1491</v>
      </c>
      <c r="V106" s="100" t="s">
        <v>1492</v>
      </c>
      <c r="W106" s="100" t="s">
        <v>1493</v>
      </c>
      <c r="X106" s="100" t="s">
        <v>1494</v>
      </c>
      <c r="Y106" s="100" t="s">
        <v>1495</v>
      </c>
      <c r="Z106" s="114">
        <v>1</v>
      </c>
      <c r="AA106" s="100" t="s">
        <v>1496</v>
      </c>
      <c r="AB106" s="106" t="s">
        <v>1497</v>
      </c>
      <c r="AC106" s="106" t="s">
        <v>266</v>
      </c>
      <c r="AD106" s="114">
        <v>7</v>
      </c>
      <c r="AE106" s="100" t="s">
        <v>1498</v>
      </c>
      <c r="AF106" s="114">
        <v>7</v>
      </c>
      <c r="AG106" s="114"/>
      <c r="AH106" s="78">
        <v>43986</v>
      </c>
      <c r="AI106" s="115">
        <v>2</v>
      </c>
      <c r="AJ106" s="115"/>
    </row>
    <row r="107" spans="1:38" s="81" customFormat="1" ht="84">
      <c r="A107" s="87">
        <v>94</v>
      </c>
      <c r="B107" s="65" t="s">
        <v>1499</v>
      </c>
      <c r="C107" s="148">
        <v>7</v>
      </c>
      <c r="D107" s="65"/>
      <c r="E107" s="65" t="s">
        <v>90</v>
      </c>
      <c r="F107" s="179">
        <v>1205421552</v>
      </c>
      <c r="G107" s="79"/>
      <c r="H107" s="79" t="s">
        <v>5</v>
      </c>
      <c r="I107" s="79">
        <v>1994</v>
      </c>
      <c r="J107" s="149" t="s">
        <v>91</v>
      </c>
      <c r="K107" s="65" t="s">
        <v>1500</v>
      </c>
      <c r="L107" s="65" t="s">
        <v>49</v>
      </c>
      <c r="M107" s="150">
        <v>99114</v>
      </c>
      <c r="N107" s="4" t="s">
        <v>1501</v>
      </c>
      <c r="O107" s="151" t="s">
        <v>1502</v>
      </c>
      <c r="P107" s="65" t="s">
        <v>1503</v>
      </c>
      <c r="Q107" s="65" t="s">
        <v>180</v>
      </c>
      <c r="R107" s="65" t="s">
        <v>1504</v>
      </c>
      <c r="S107" s="65"/>
      <c r="T107" s="170" t="s">
        <v>1505</v>
      </c>
      <c r="U107" s="4" t="s">
        <v>1506</v>
      </c>
      <c r="V107" s="170" t="s">
        <v>1507</v>
      </c>
      <c r="W107" s="65" t="s">
        <v>1508</v>
      </c>
      <c r="X107" s="65" t="s">
        <v>1509</v>
      </c>
      <c r="Y107" s="65" t="s">
        <v>1510</v>
      </c>
      <c r="Z107" s="153">
        <v>1</v>
      </c>
      <c r="AA107" s="65" t="s">
        <v>1511</v>
      </c>
      <c r="AB107" s="154" t="s">
        <v>1512</v>
      </c>
      <c r="AC107" s="79" t="s">
        <v>266</v>
      </c>
      <c r="AD107" s="153">
        <v>7</v>
      </c>
      <c r="AE107" s="65" t="s">
        <v>1513</v>
      </c>
      <c r="AF107" s="153">
        <v>7</v>
      </c>
      <c r="AG107" s="153" t="s">
        <v>308</v>
      </c>
      <c r="AH107" s="234">
        <v>43986</v>
      </c>
      <c r="AI107" s="95">
        <v>2</v>
      </c>
      <c r="AJ107" s="95"/>
    </row>
    <row r="108" spans="1:38" s="81" customFormat="1" ht="98">
      <c r="A108" s="87">
        <v>95</v>
      </c>
      <c r="B108" s="100" t="s">
        <v>1514</v>
      </c>
      <c r="C108" s="101" t="s">
        <v>191</v>
      </c>
      <c r="D108" s="100"/>
      <c r="E108" s="102" t="s">
        <v>90</v>
      </c>
      <c r="F108" s="179">
        <v>1205400724</v>
      </c>
      <c r="G108" s="104" t="s">
        <v>1515</v>
      </c>
      <c r="H108" s="106" t="s">
        <v>10</v>
      </c>
      <c r="I108" s="106" t="s">
        <v>1516</v>
      </c>
      <c r="J108" s="177" t="s">
        <v>145</v>
      </c>
      <c r="K108" s="100" t="s">
        <v>1517</v>
      </c>
      <c r="L108" s="100" t="s">
        <v>49</v>
      </c>
      <c r="M108" s="174" t="s">
        <v>1518</v>
      </c>
      <c r="N108" s="109" t="s">
        <v>1519</v>
      </c>
      <c r="O108" s="111" t="s">
        <v>1520</v>
      </c>
      <c r="P108" s="100" t="s">
        <v>1521</v>
      </c>
      <c r="Q108" s="87" t="s">
        <v>109</v>
      </c>
      <c r="R108" s="100" t="s">
        <v>97</v>
      </c>
      <c r="S108" s="87" t="s">
        <v>1522</v>
      </c>
      <c r="T108" s="100" t="s">
        <v>1524</v>
      </c>
      <c r="U108" s="109" t="s">
        <v>1523</v>
      </c>
      <c r="V108" s="170" t="s">
        <v>1525</v>
      </c>
      <c r="W108" s="100" t="s">
        <v>1526</v>
      </c>
      <c r="X108" s="100" t="s">
        <v>1527</v>
      </c>
      <c r="Y108" s="100" t="s">
        <v>1528</v>
      </c>
      <c r="Z108" s="114" t="s">
        <v>1529</v>
      </c>
      <c r="AA108" s="100" t="s">
        <v>1530</v>
      </c>
      <c r="AB108" s="106" t="s">
        <v>1531</v>
      </c>
      <c r="AC108" s="106" t="s">
        <v>717</v>
      </c>
      <c r="AD108" s="114" t="s">
        <v>1532</v>
      </c>
      <c r="AE108" s="100" t="s">
        <v>1533</v>
      </c>
      <c r="AF108" s="114">
        <v>4</v>
      </c>
      <c r="AG108" s="114"/>
      <c r="AH108" s="234">
        <v>43986</v>
      </c>
      <c r="AI108" s="115">
        <v>4</v>
      </c>
      <c r="AJ108" s="115"/>
    </row>
    <row r="109" spans="1:38" s="81" customFormat="1" ht="70">
      <c r="A109" s="87">
        <v>96</v>
      </c>
      <c r="B109" s="100" t="s">
        <v>1534</v>
      </c>
      <c r="C109" s="101">
        <v>4</v>
      </c>
      <c r="D109" s="100"/>
      <c r="E109" s="102" t="s">
        <v>90</v>
      </c>
      <c r="F109" s="179">
        <v>1205400717</v>
      </c>
      <c r="G109" s="106"/>
      <c r="H109" s="106" t="s">
        <v>5</v>
      </c>
      <c r="I109" s="106" t="s">
        <v>286</v>
      </c>
      <c r="J109" s="177" t="s">
        <v>111</v>
      </c>
      <c r="K109" s="100" t="s">
        <v>1535</v>
      </c>
      <c r="L109" s="100" t="s">
        <v>49</v>
      </c>
      <c r="M109" s="108">
        <v>98362</v>
      </c>
      <c r="N109" s="109" t="s">
        <v>1536</v>
      </c>
      <c r="O109" s="110">
        <v>540481</v>
      </c>
      <c r="P109" s="100" t="s">
        <v>1537</v>
      </c>
      <c r="Q109" s="87" t="s">
        <v>273</v>
      </c>
      <c r="R109" s="65" t="s">
        <v>887</v>
      </c>
      <c r="S109" s="87" t="s">
        <v>1538</v>
      </c>
      <c r="T109" s="100" t="s">
        <v>1540</v>
      </c>
      <c r="U109" s="85" t="s">
        <v>1539</v>
      </c>
      <c r="V109" s="100" t="s">
        <v>1541</v>
      </c>
      <c r="W109" s="100" t="s">
        <v>1542</v>
      </c>
      <c r="X109" s="100" t="s">
        <v>1543</v>
      </c>
      <c r="Y109" s="100" t="s">
        <v>1537</v>
      </c>
      <c r="Z109" s="114">
        <v>1</v>
      </c>
      <c r="AA109" s="100" t="s">
        <v>1544</v>
      </c>
      <c r="AB109" s="106" t="s">
        <v>1545</v>
      </c>
      <c r="AC109" s="106" t="s">
        <v>141</v>
      </c>
      <c r="AD109" s="114">
        <v>4</v>
      </c>
      <c r="AE109" s="100" t="s">
        <v>1546</v>
      </c>
      <c r="AF109" s="114">
        <v>4</v>
      </c>
      <c r="AG109" s="114"/>
      <c r="AH109" s="234">
        <v>43986</v>
      </c>
      <c r="AI109" s="115">
        <v>2</v>
      </c>
      <c r="AJ109" s="115"/>
    </row>
    <row r="110" spans="1:38" s="81" customFormat="1" ht="84">
      <c r="A110" s="87">
        <v>97</v>
      </c>
      <c r="B110" s="211" t="s">
        <v>1547</v>
      </c>
      <c r="C110" s="101">
        <v>7</v>
      </c>
      <c r="D110" s="100" t="s">
        <v>412</v>
      </c>
      <c r="E110" s="102" t="s">
        <v>90</v>
      </c>
      <c r="F110" s="179">
        <v>1202600654</v>
      </c>
      <c r="G110" s="104"/>
      <c r="H110" s="106" t="s">
        <v>5</v>
      </c>
      <c r="I110" s="106" t="s">
        <v>208</v>
      </c>
      <c r="J110" s="177" t="s">
        <v>145</v>
      </c>
      <c r="K110" s="100" t="s">
        <v>1548</v>
      </c>
      <c r="L110" s="100" t="s">
        <v>50</v>
      </c>
      <c r="M110" s="174" t="s">
        <v>1549</v>
      </c>
      <c r="N110" s="109" t="s">
        <v>1550</v>
      </c>
      <c r="O110" s="111" t="s">
        <v>1551</v>
      </c>
      <c r="P110" s="100" t="s">
        <v>1552</v>
      </c>
      <c r="Q110" s="87" t="s">
        <v>1553</v>
      </c>
      <c r="R110" s="65" t="s">
        <v>291</v>
      </c>
      <c r="S110" s="87" t="s">
        <v>1554</v>
      </c>
      <c r="T110" s="100" t="s">
        <v>1556</v>
      </c>
      <c r="U110" s="109" t="s">
        <v>1557</v>
      </c>
      <c r="V110" s="100" t="s">
        <v>1555</v>
      </c>
      <c r="W110" s="100" t="s">
        <v>1558</v>
      </c>
      <c r="X110" s="100" t="s">
        <v>1559</v>
      </c>
      <c r="Y110" s="100" t="s">
        <v>1560</v>
      </c>
      <c r="Z110" s="114">
        <v>1</v>
      </c>
      <c r="AA110" s="100" t="s">
        <v>1561</v>
      </c>
      <c r="AB110" s="106" t="s">
        <v>1562</v>
      </c>
      <c r="AC110" s="106" t="s">
        <v>266</v>
      </c>
      <c r="AD110" s="114">
        <v>7</v>
      </c>
      <c r="AE110" s="100" t="s">
        <v>1563</v>
      </c>
      <c r="AF110" s="114">
        <v>7</v>
      </c>
      <c r="AG110" s="114"/>
      <c r="AH110" s="234">
        <v>43986</v>
      </c>
      <c r="AI110" s="115">
        <v>2</v>
      </c>
      <c r="AJ110" s="115"/>
    </row>
    <row r="111" spans="1:38" s="81" customFormat="1" ht="84">
      <c r="A111" s="65">
        <v>97</v>
      </c>
      <c r="B111" s="219" t="s">
        <v>1547</v>
      </c>
      <c r="C111" s="101">
        <v>7.1</v>
      </c>
      <c r="D111" s="100" t="s">
        <v>412</v>
      </c>
      <c r="E111" s="102" t="s">
        <v>90</v>
      </c>
      <c r="F111" s="179">
        <v>1202600654</v>
      </c>
      <c r="G111" s="104"/>
      <c r="H111" s="106" t="s">
        <v>5</v>
      </c>
      <c r="I111" s="106" t="s">
        <v>208</v>
      </c>
      <c r="J111" s="177" t="s">
        <v>145</v>
      </c>
      <c r="K111" s="100" t="s">
        <v>1564</v>
      </c>
      <c r="L111" s="100" t="s">
        <v>50</v>
      </c>
      <c r="M111" s="174" t="s">
        <v>1549</v>
      </c>
      <c r="N111" s="109" t="s">
        <v>1550</v>
      </c>
      <c r="O111" s="111" t="s">
        <v>1551</v>
      </c>
      <c r="P111" s="100" t="s">
        <v>1552</v>
      </c>
      <c r="Q111" s="87" t="s">
        <v>1553</v>
      </c>
      <c r="R111" s="65" t="s">
        <v>291</v>
      </c>
      <c r="S111" s="87" t="s">
        <v>1554</v>
      </c>
      <c r="T111" s="100" t="s">
        <v>1556</v>
      </c>
      <c r="U111" s="109" t="s">
        <v>1557</v>
      </c>
      <c r="V111" s="100" t="s">
        <v>1555</v>
      </c>
      <c r="W111" s="100" t="s">
        <v>1558</v>
      </c>
      <c r="X111" s="100" t="s">
        <v>1559</v>
      </c>
      <c r="Y111" s="100" t="s">
        <v>1560</v>
      </c>
      <c r="Z111" s="114">
        <v>1</v>
      </c>
      <c r="AA111" s="100" t="s">
        <v>1565</v>
      </c>
      <c r="AB111" s="106" t="s">
        <v>1566</v>
      </c>
      <c r="AC111" s="106" t="s">
        <v>266</v>
      </c>
      <c r="AD111" s="114">
        <v>7.1</v>
      </c>
      <c r="AE111" s="100" t="s">
        <v>1563</v>
      </c>
      <c r="AF111" s="114">
        <v>7.1</v>
      </c>
      <c r="AG111" s="114"/>
      <c r="AH111" s="234">
        <v>43986</v>
      </c>
      <c r="AI111" s="115">
        <v>2</v>
      </c>
      <c r="AJ111" s="115"/>
    </row>
    <row r="112" spans="1:38" s="81" customFormat="1" ht="126">
      <c r="A112" s="65">
        <v>98</v>
      </c>
      <c r="B112" s="65" t="s">
        <v>1567</v>
      </c>
      <c r="C112" s="148">
        <v>4</v>
      </c>
      <c r="D112" s="65"/>
      <c r="E112" s="65" t="s">
        <v>90</v>
      </c>
      <c r="F112" s="179">
        <v>1205621609</v>
      </c>
      <c r="G112" s="79"/>
      <c r="H112" s="79" t="s">
        <v>10</v>
      </c>
      <c r="I112" s="79">
        <v>1996</v>
      </c>
      <c r="J112" s="149" t="s">
        <v>91</v>
      </c>
      <c r="K112" s="65" t="s">
        <v>1568</v>
      </c>
      <c r="L112" s="65" t="s">
        <v>50</v>
      </c>
      <c r="M112" s="150">
        <v>53913</v>
      </c>
      <c r="N112" s="4" t="s">
        <v>1569</v>
      </c>
      <c r="O112" s="151" t="s">
        <v>1570</v>
      </c>
      <c r="P112" s="65" t="s">
        <v>1571</v>
      </c>
      <c r="Q112" s="65" t="s">
        <v>132</v>
      </c>
      <c r="R112" s="65" t="s">
        <v>887</v>
      </c>
      <c r="S112" s="65" t="s">
        <v>1572</v>
      </c>
      <c r="T112" s="170" t="s">
        <v>1573</v>
      </c>
      <c r="U112" s="4" t="s">
        <v>1574</v>
      </c>
      <c r="V112" s="170" t="s">
        <v>1575</v>
      </c>
      <c r="W112" s="65" t="s">
        <v>1576</v>
      </c>
      <c r="X112" s="65" t="s">
        <v>1577</v>
      </c>
      <c r="Y112" s="65" t="s">
        <v>1578</v>
      </c>
      <c r="Z112" s="153">
        <v>1</v>
      </c>
      <c r="AA112" s="65" t="s">
        <v>1579</v>
      </c>
      <c r="AB112" s="154" t="s">
        <v>1580</v>
      </c>
      <c r="AC112" s="79" t="s">
        <v>107</v>
      </c>
      <c r="AD112" s="153">
        <v>4</v>
      </c>
      <c r="AE112" s="65" t="s">
        <v>1581</v>
      </c>
      <c r="AF112" s="153">
        <v>4</v>
      </c>
      <c r="AG112" s="153"/>
      <c r="AH112" s="234">
        <v>43986</v>
      </c>
      <c r="AI112" s="95">
        <v>2</v>
      </c>
      <c r="AJ112" s="95"/>
    </row>
    <row r="113" spans="1:39" s="81" customFormat="1" ht="112">
      <c r="A113" s="65">
        <v>99</v>
      </c>
      <c r="B113" s="65" t="s">
        <v>1582</v>
      </c>
      <c r="C113" s="148">
        <v>6</v>
      </c>
      <c r="D113" s="65"/>
      <c r="E113" s="65" t="s">
        <v>90</v>
      </c>
      <c r="F113" s="179">
        <v>1205600675</v>
      </c>
      <c r="G113" s="79"/>
      <c r="H113" s="79" t="s">
        <v>5</v>
      </c>
      <c r="I113" s="79">
        <v>2016</v>
      </c>
      <c r="J113" s="149" t="s">
        <v>91</v>
      </c>
      <c r="K113" s="65" t="s">
        <v>1583</v>
      </c>
      <c r="L113" s="65" t="s">
        <v>50</v>
      </c>
      <c r="M113" s="150">
        <v>53121</v>
      </c>
      <c r="N113" s="4" t="s">
        <v>1584</v>
      </c>
      <c r="O113" s="89">
        <v>568020</v>
      </c>
      <c r="P113" s="65" t="s">
        <v>1585</v>
      </c>
      <c r="Q113" s="65" t="s">
        <v>1586</v>
      </c>
      <c r="R113" s="65" t="s">
        <v>291</v>
      </c>
      <c r="S113" s="65"/>
      <c r="T113" s="170" t="s">
        <v>1588</v>
      </c>
      <c r="U113" s="85" t="s">
        <v>1587</v>
      </c>
      <c r="V113" s="170" t="s">
        <v>1589</v>
      </c>
      <c r="W113" s="65" t="s">
        <v>1590</v>
      </c>
      <c r="X113" s="65" t="s">
        <v>1591</v>
      </c>
      <c r="Y113" s="65" t="s">
        <v>1592</v>
      </c>
      <c r="Z113" s="153">
        <v>1</v>
      </c>
      <c r="AA113" s="65" t="s">
        <v>1591</v>
      </c>
      <c r="AB113" s="154" t="s">
        <v>1593</v>
      </c>
      <c r="AC113" s="79" t="s">
        <v>765</v>
      </c>
      <c r="AD113" s="153">
        <v>6</v>
      </c>
      <c r="AE113" s="65" t="s">
        <v>1594</v>
      </c>
      <c r="AF113" s="153">
        <v>6</v>
      </c>
      <c r="AG113" s="153"/>
      <c r="AH113" s="234">
        <v>43986</v>
      </c>
      <c r="AI113" s="95">
        <v>4</v>
      </c>
      <c r="AJ113" s="95"/>
    </row>
    <row r="114" spans="1:39" s="81" customFormat="1" ht="126">
      <c r="A114" s="87">
        <v>100</v>
      </c>
      <c r="B114" s="65" t="s">
        <v>1595</v>
      </c>
      <c r="C114" s="148">
        <v>4</v>
      </c>
      <c r="D114" s="65"/>
      <c r="E114" s="65" t="s">
        <v>90</v>
      </c>
      <c r="F114" s="179">
        <v>1205600677</v>
      </c>
      <c r="G114" s="90">
        <v>362337</v>
      </c>
      <c r="H114" s="79" t="s">
        <v>10</v>
      </c>
      <c r="I114" s="79" t="s">
        <v>176</v>
      </c>
      <c r="J114" s="149" t="s">
        <v>1596</v>
      </c>
      <c r="K114" s="65" t="s">
        <v>1597</v>
      </c>
      <c r="L114" s="65" t="s">
        <v>50</v>
      </c>
      <c r="M114" s="150">
        <v>53566</v>
      </c>
      <c r="N114" s="4" t="s">
        <v>1598</v>
      </c>
      <c r="O114" s="151" t="s">
        <v>427</v>
      </c>
      <c r="P114" s="65" t="s">
        <v>1599</v>
      </c>
      <c r="Q114" s="65" t="s">
        <v>444</v>
      </c>
      <c r="R114" s="65" t="s">
        <v>291</v>
      </c>
      <c r="S114" s="65"/>
      <c r="T114" s="170" t="s">
        <v>1600</v>
      </c>
      <c r="U114" s="3" t="s">
        <v>1601</v>
      </c>
      <c r="V114" s="170" t="s">
        <v>1602</v>
      </c>
      <c r="W114" s="65" t="s">
        <v>1603</v>
      </c>
      <c r="X114" s="65" t="s">
        <v>1604</v>
      </c>
      <c r="Y114" s="65" t="s">
        <v>432</v>
      </c>
      <c r="Z114" s="153">
        <v>1</v>
      </c>
      <c r="AA114" s="65" t="s">
        <v>1605</v>
      </c>
      <c r="AB114" s="154" t="s">
        <v>1606</v>
      </c>
      <c r="AC114" s="79" t="s">
        <v>107</v>
      </c>
      <c r="AD114" s="153">
        <v>4</v>
      </c>
      <c r="AE114" s="65" t="s">
        <v>1607</v>
      </c>
      <c r="AF114" s="153">
        <v>4</v>
      </c>
      <c r="AG114" s="153"/>
      <c r="AH114" s="78">
        <v>43986</v>
      </c>
      <c r="AI114" s="95">
        <v>2</v>
      </c>
      <c r="AJ114" s="95"/>
    </row>
    <row r="115" spans="1:39" s="81" customFormat="1" ht="56">
      <c r="A115" s="87">
        <v>101</v>
      </c>
      <c r="B115" s="100" t="s">
        <v>1608</v>
      </c>
      <c r="C115" s="101">
        <v>4</v>
      </c>
      <c r="D115" s="100"/>
      <c r="E115" s="102" t="s">
        <v>90</v>
      </c>
      <c r="F115" s="179">
        <v>1205522334</v>
      </c>
      <c r="G115" s="104" t="s">
        <v>1609</v>
      </c>
      <c r="H115" s="106" t="s">
        <v>10</v>
      </c>
      <c r="I115" s="106" t="s">
        <v>1610</v>
      </c>
      <c r="J115" s="177" t="s">
        <v>91</v>
      </c>
      <c r="K115" s="100" t="s">
        <v>1611</v>
      </c>
      <c r="L115" s="100" t="s">
        <v>17</v>
      </c>
      <c r="M115" s="174" t="s">
        <v>1612</v>
      </c>
      <c r="N115" s="109" t="s">
        <v>1613</v>
      </c>
      <c r="O115" s="111" t="s">
        <v>1614</v>
      </c>
      <c r="P115" s="100" t="s">
        <v>1615</v>
      </c>
      <c r="Q115" s="87" t="s">
        <v>273</v>
      </c>
      <c r="R115" s="100" t="s">
        <v>97</v>
      </c>
      <c r="S115" s="87"/>
      <c r="T115" s="100" t="s">
        <v>1616</v>
      </c>
      <c r="U115" s="3" t="s">
        <v>1617</v>
      </c>
      <c r="V115" s="100" t="s">
        <v>1618</v>
      </c>
      <c r="W115" s="100" t="s">
        <v>1619</v>
      </c>
      <c r="X115" s="100" t="s">
        <v>1620</v>
      </c>
      <c r="Y115" s="100" t="s">
        <v>122</v>
      </c>
      <c r="Z115" s="114" t="s">
        <v>122</v>
      </c>
      <c r="AA115" s="100" t="s">
        <v>1621</v>
      </c>
      <c r="AB115" s="106" t="s">
        <v>1622</v>
      </c>
      <c r="AC115" s="106" t="s">
        <v>141</v>
      </c>
      <c r="AD115" s="114">
        <v>4</v>
      </c>
      <c r="AE115" s="100" t="s">
        <v>1623</v>
      </c>
      <c r="AF115" s="114">
        <v>4</v>
      </c>
      <c r="AG115" s="114"/>
      <c r="AH115" s="78">
        <v>43987</v>
      </c>
      <c r="AI115" s="115">
        <v>8</v>
      </c>
      <c r="AJ115" s="115"/>
    </row>
    <row r="116" spans="1:39" s="81" customFormat="1" ht="84">
      <c r="A116" s="87">
        <v>102</v>
      </c>
      <c r="B116" s="235" t="s">
        <v>1624</v>
      </c>
      <c r="C116" s="236">
        <v>7</v>
      </c>
      <c r="D116" s="100"/>
      <c r="E116" s="102" t="s">
        <v>90</v>
      </c>
      <c r="F116" s="179">
        <v>1205500570</v>
      </c>
      <c r="G116" s="237" t="s">
        <v>1625</v>
      </c>
      <c r="H116" s="238" t="s">
        <v>5</v>
      </c>
      <c r="I116" s="238" t="s">
        <v>1626</v>
      </c>
      <c r="J116" s="239" t="s">
        <v>1627</v>
      </c>
      <c r="K116" s="235" t="s">
        <v>16</v>
      </c>
      <c r="L116" s="235" t="s">
        <v>17</v>
      </c>
      <c r="M116" s="240" t="s">
        <v>1628</v>
      </c>
      <c r="N116" s="241" t="s">
        <v>1629</v>
      </c>
      <c r="O116" s="242" t="s">
        <v>1630</v>
      </c>
      <c r="P116" s="235" t="s">
        <v>1631</v>
      </c>
      <c r="Q116" s="243" t="s">
        <v>180</v>
      </c>
      <c r="R116" s="235" t="s">
        <v>97</v>
      </c>
      <c r="S116" s="87"/>
      <c r="T116" s="235" t="s">
        <v>1633</v>
      </c>
      <c r="U116" s="241" t="s">
        <v>1632</v>
      </c>
      <c r="V116" s="235" t="s">
        <v>1634</v>
      </c>
      <c r="W116" s="235" t="s">
        <v>1635</v>
      </c>
      <c r="X116" s="235" t="s">
        <v>1636</v>
      </c>
      <c r="Y116" s="100" t="s">
        <v>122</v>
      </c>
      <c r="Z116" s="114" t="s">
        <v>122</v>
      </c>
      <c r="AA116" s="100" t="s">
        <v>1637</v>
      </c>
      <c r="AB116" s="210">
        <v>510002</v>
      </c>
      <c r="AC116" s="106" t="s">
        <v>141</v>
      </c>
      <c r="AD116" s="114">
        <v>7</v>
      </c>
      <c r="AE116" s="100" t="s">
        <v>1638</v>
      </c>
      <c r="AF116" s="114">
        <v>7</v>
      </c>
      <c r="AG116" s="114"/>
      <c r="AH116" s="78">
        <v>43987</v>
      </c>
      <c r="AI116" s="115">
        <v>5</v>
      </c>
      <c r="AJ116" s="115"/>
      <c r="AL116" s="80"/>
    </row>
    <row r="117" spans="1:39" s="81" customFormat="1" ht="57" thickBot="1">
      <c r="A117" s="87">
        <v>103</v>
      </c>
      <c r="B117" s="100" t="s">
        <v>1639</v>
      </c>
      <c r="C117" s="101">
        <v>7</v>
      </c>
      <c r="D117" s="100" t="s">
        <v>1640</v>
      </c>
      <c r="E117" s="102" t="s">
        <v>90</v>
      </c>
      <c r="F117" s="179">
        <v>1205700370</v>
      </c>
      <c r="G117" s="104"/>
      <c r="H117" s="106" t="s">
        <v>5</v>
      </c>
      <c r="I117" s="106" t="s">
        <v>734</v>
      </c>
      <c r="J117" s="177" t="s">
        <v>145</v>
      </c>
      <c r="K117" s="100" t="s">
        <v>1641</v>
      </c>
      <c r="L117" s="100" t="s">
        <v>1642</v>
      </c>
      <c r="M117" s="174" t="s">
        <v>1643</v>
      </c>
      <c r="N117" s="109" t="s">
        <v>1644</v>
      </c>
      <c r="O117" s="111" t="s">
        <v>1645</v>
      </c>
      <c r="P117" s="100" t="s">
        <v>1646</v>
      </c>
      <c r="Q117" s="87" t="s">
        <v>444</v>
      </c>
      <c r="R117" s="100" t="s">
        <v>887</v>
      </c>
      <c r="S117" s="87" t="s">
        <v>888</v>
      </c>
      <c r="T117" s="100" t="s">
        <v>1647</v>
      </c>
      <c r="U117" s="109" t="s">
        <v>1648</v>
      </c>
      <c r="V117" s="100" t="s">
        <v>1649</v>
      </c>
      <c r="W117" s="100"/>
      <c r="X117" s="100" t="s">
        <v>1650</v>
      </c>
      <c r="Y117" s="100" t="s">
        <v>1651</v>
      </c>
      <c r="Z117" s="114">
        <v>1</v>
      </c>
      <c r="AA117" s="100" t="s">
        <v>1652</v>
      </c>
      <c r="AB117" s="106" t="s">
        <v>1653</v>
      </c>
      <c r="AC117" s="106" t="s">
        <v>266</v>
      </c>
      <c r="AD117" s="114">
        <v>7</v>
      </c>
      <c r="AE117" s="100" t="s">
        <v>1654</v>
      </c>
      <c r="AF117" s="114">
        <v>7</v>
      </c>
      <c r="AG117" s="114"/>
      <c r="AH117" s="78">
        <v>43987</v>
      </c>
      <c r="AI117" s="115">
        <v>1</v>
      </c>
      <c r="AJ117" s="115"/>
      <c r="AL117" s="173"/>
      <c r="AM117" s="244"/>
    </row>
    <row r="118" spans="1:39" s="244" customFormat="1" ht="57" thickBot="1">
      <c r="A118" s="245"/>
      <c r="B118" s="100"/>
      <c r="C118" s="101"/>
      <c r="D118" s="100"/>
      <c r="E118" s="100"/>
      <c r="F118" s="115"/>
      <c r="G118" s="106"/>
      <c r="H118" s="106"/>
      <c r="I118" s="106"/>
      <c r="J118" s="177"/>
      <c r="K118" s="100"/>
      <c r="L118" s="100"/>
      <c r="M118" s="174"/>
      <c r="N118" s="100"/>
      <c r="O118" s="110"/>
      <c r="P118" s="111"/>
      <c r="R118" s="100"/>
      <c r="T118" s="100"/>
      <c r="U118" s="100"/>
      <c r="V118" s="100"/>
      <c r="W118" s="100"/>
      <c r="X118" s="100"/>
      <c r="Y118" s="100"/>
      <c r="Z118" s="114"/>
      <c r="AA118" s="100"/>
      <c r="AB118" s="106"/>
      <c r="AC118" s="106"/>
      <c r="AD118" s="114"/>
      <c r="AE118" s="246" t="s">
        <v>1655</v>
      </c>
      <c r="AF118" s="247">
        <f>AI118/4317</f>
        <v>0.10516562427611767</v>
      </c>
      <c r="AG118" s="114"/>
      <c r="AH118" s="78" t="s">
        <v>1656</v>
      </c>
      <c r="AI118" s="248">
        <f>SUM(AI10:AI117)-AJ118</f>
        <v>454</v>
      </c>
      <c r="AJ118" s="249">
        <f>SUM(AJ10:AJ117)</f>
        <v>18</v>
      </c>
      <c r="AK118" s="250" t="s">
        <v>1657</v>
      </c>
    </row>
    <row r="119" spans="1:39" s="244" customFormat="1" ht="17">
      <c r="A119" s="251" t="s">
        <v>51</v>
      </c>
      <c r="B119" s="252"/>
      <c r="C119" s="253"/>
      <c r="D119" s="252"/>
      <c r="E119" s="252"/>
      <c r="F119" s="254"/>
      <c r="G119" s="255"/>
      <c r="H119" s="255"/>
      <c r="I119" s="255"/>
      <c r="J119" s="256"/>
      <c r="K119" s="252"/>
      <c r="L119" s="252"/>
      <c r="M119" s="255"/>
      <c r="N119" s="252"/>
      <c r="O119" s="257"/>
      <c r="P119" s="252"/>
      <c r="Q119" s="252"/>
      <c r="R119" s="252"/>
      <c r="S119" s="252"/>
      <c r="T119" s="252"/>
      <c r="U119" s="252"/>
      <c r="V119" s="252"/>
      <c r="W119" s="252"/>
      <c r="X119" s="252"/>
      <c r="Y119" s="252"/>
      <c r="Z119" s="253"/>
      <c r="AA119" s="252"/>
      <c r="AB119" s="258"/>
      <c r="AC119" s="255"/>
      <c r="AD119" s="253"/>
      <c r="AE119" s="252"/>
      <c r="AF119" s="253"/>
      <c r="AG119" s="253"/>
      <c r="AH119" s="259"/>
      <c r="AI119" s="254"/>
      <c r="AJ119" s="260"/>
      <c r="AK119" s="261"/>
      <c r="AL119" s="262"/>
    </row>
    <row r="120" spans="1:39" s="273" customFormat="1" ht="19">
      <c r="A120" s="263"/>
      <c r="B120" s="264" t="s">
        <v>1658</v>
      </c>
      <c r="C120" s="265"/>
      <c r="D120" s="264"/>
      <c r="E120" s="264"/>
      <c r="F120" s="266"/>
      <c r="G120" s="267"/>
      <c r="H120" s="267"/>
      <c r="I120" s="267"/>
      <c r="J120" s="268"/>
      <c r="K120" s="264"/>
      <c r="L120" s="264"/>
      <c r="M120" s="267"/>
      <c r="N120" s="264"/>
      <c r="O120" s="269"/>
      <c r="P120" s="264"/>
      <c r="Q120" s="264"/>
      <c r="R120" s="264"/>
      <c r="S120" s="264"/>
      <c r="T120" s="264"/>
      <c r="U120" s="264"/>
      <c r="V120" s="264"/>
      <c r="W120" s="264"/>
      <c r="X120" s="264"/>
      <c r="Y120" s="264"/>
      <c r="Z120" s="265"/>
      <c r="AA120" s="264"/>
      <c r="AB120" s="270"/>
      <c r="AC120" s="267"/>
      <c r="AD120" s="265"/>
      <c r="AE120" s="264"/>
      <c r="AF120" s="265"/>
      <c r="AG120" s="265"/>
      <c r="AH120" s="271"/>
      <c r="AI120" s="266"/>
      <c r="AJ120" s="272"/>
      <c r="AK120" s="274"/>
      <c r="AL120" s="275"/>
    </row>
    <row r="121" spans="1:39" s="244" customFormat="1" ht="98">
      <c r="A121" s="65" t="s">
        <v>1659</v>
      </c>
      <c r="B121" s="66" t="s">
        <v>1660</v>
      </c>
      <c r="C121" s="67">
        <v>7</v>
      </c>
      <c r="D121" s="65"/>
      <c r="E121" s="65" t="s">
        <v>90</v>
      </c>
      <c r="F121" s="179">
        <v>1202211153</v>
      </c>
      <c r="G121" s="83">
        <v>169592</v>
      </c>
      <c r="H121" s="70" t="s">
        <v>10</v>
      </c>
      <c r="I121" s="70" t="s">
        <v>1661</v>
      </c>
      <c r="J121" s="98" t="s">
        <v>91</v>
      </c>
      <c r="K121" s="66" t="s">
        <v>1662</v>
      </c>
      <c r="L121" s="66" t="s">
        <v>616</v>
      </c>
      <c r="M121" s="276" t="s">
        <v>1663</v>
      </c>
      <c r="N121" s="73" t="s">
        <v>1664</v>
      </c>
      <c r="O121" s="277" t="s">
        <v>1665</v>
      </c>
      <c r="P121" s="66" t="s">
        <v>1666</v>
      </c>
      <c r="Q121" s="66" t="s">
        <v>273</v>
      </c>
      <c r="R121" s="66" t="s">
        <v>1667</v>
      </c>
      <c r="S121" s="65" t="s">
        <v>1668</v>
      </c>
      <c r="T121" s="66"/>
      <c r="U121" s="66"/>
      <c r="V121" s="66" t="s">
        <v>1669</v>
      </c>
      <c r="W121" s="66" t="s">
        <v>1670</v>
      </c>
      <c r="X121" s="66" t="s">
        <v>1671</v>
      </c>
      <c r="Y121" s="66" t="s">
        <v>1672</v>
      </c>
      <c r="Z121" s="86">
        <v>1.1000000000000001</v>
      </c>
      <c r="AA121" s="66" t="s">
        <v>1673</v>
      </c>
      <c r="AB121" s="77"/>
      <c r="AC121" s="70" t="s">
        <v>266</v>
      </c>
      <c r="AD121" s="86">
        <v>7</v>
      </c>
      <c r="AE121" s="66" t="s">
        <v>1674</v>
      </c>
      <c r="AF121" s="86">
        <v>7</v>
      </c>
      <c r="AG121" s="153"/>
      <c r="AH121" s="78">
        <v>43582</v>
      </c>
      <c r="AI121" s="95">
        <v>2</v>
      </c>
      <c r="AJ121" s="278"/>
    </row>
    <row r="122" spans="1:39" s="244" customFormat="1" ht="126">
      <c r="A122" s="65" t="s">
        <v>1659</v>
      </c>
      <c r="B122" s="66" t="s">
        <v>1675</v>
      </c>
      <c r="C122" s="67">
        <v>4</v>
      </c>
      <c r="D122" s="65"/>
      <c r="E122" s="65" t="s">
        <v>90</v>
      </c>
      <c r="F122" s="179">
        <v>1202900720</v>
      </c>
      <c r="G122" s="70"/>
      <c r="H122" s="70" t="s">
        <v>10</v>
      </c>
      <c r="I122" s="70">
        <v>2012</v>
      </c>
      <c r="J122" s="98" t="s">
        <v>91</v>
      </c>
      <c r="K122" s="66" t="s">
        <v>1676</v>
      </c>
      <c r="L122" s="66" t="s">
        <v>1677</v>
      </c>
      <c r="M122" s="72">
        <v>59901</v>
      </c>
      <c r="N122" s="73" t="s">
        <v>1678</v>
      </c>
      <c r="O122" s="74" t="s">
        <v>1679</v>
      </c>
      <c r="P122" s="66" t="s">
        <v>1680</v>
      </c>
      <c r="Q122" s="66" t="s">
        <v>621</v>
      </c>
      <c r="R122" s="66" t="s">
        <v>1681</v>
      </c>
      <c r="S122" s="65" t="s">
        <v>1682</v>
      </c>
      <c r="T122" s="73"/>
      <c r="U122" s="152" t="s">
        <v>1684</v>
      </c>
      <c r="V122" s="66" t="s">
        <v>1683</v>
      </c>
      <c r="W122" s="66" t="s">
        <v>1685</v>
      </c>
      <c r="X122" s="66" t="s">
        <v>1686</v>
      </c>
      <c r="Y122" s="66" t="s">
        <v>1687</v>
      </c>
      <c r="Z122" s="86">
        <v>1</v>
      </c>
      <c r="AA122" s="66" t="s">
        <v>1688</v>
      </c>
      <c r="AB122" s="77"/>
      <c r="AC122" s="70" t="s">
        <v>236</v>
      </c>
      <c r="AD122" s="86">
        <v>4</v>
      </c>
      <c r="AE122" s="66" t="s">
        <v>1689</v>
      </c>
      <c r="AF122" s="86">
        <v>4</v>
      </c>
      <c r="AG122" s="153"/>
      <c r="AH122" s="78">
        <v>43582</v>
      </c>
      <c r="AI122" s="95">
        <v>3</v>
      </c>
      <c r="AJ122" s="278"/>
    </row>
    <row r="123" spans="1:39" s="244" customFormat="1" ht="126">
      <c r="A123" s="65" t="s">
        <v>1659</v>
      </c>
      <c r="B123" s="65" t="s">
        <v>1690</v>
      </c>
      <c r="C123" s="148" t="s">
        <v>1691</v>
      </c>
      <c r="D123" s="65" t="s">
        <v>324</v>
      </c>
      <c r="E123" s="65" t="s">
        <v>90</v>
      </c>
      <c r="F123" s="179">
        <v>1204821457</v>
      </c>
      <c r="G123" s="79"/>
      <c r="H123" s="79" t="s">
        <v>5</v>
      </c>
      <c r="I123" s="79">
        <v>1984</v>
      </c>
      <c r="J123" s="149" t="s">
        <v>91</v>
      </c>
      <c r="K123" s="65" t="s">
        <v>1692</v>
      </c>
      <c r="L123" s="65" t="s">
        <v>15</v>
      </c>
      <c r="M123" s="150" t="s">
        <v>1693</v>
      </c>
      <c r="N123" s="85" t="s">
        <v>1694</v>
      </c>
      <c r="O123" s="151" t="s">
        <v>1695</v>
      </c>
      <c r="P123" s="65" t="s">
        <v>1696</v>
      </c>
      <c r="Q123" s="65" t="s">
        <v>132</v>
      </c>
      <c r="R123" s="65" t="s">
        <v>1697</v>
      </c>
      <c r="S123" s="65" t="s">
        <v>1698</v>
      </c>
      <c r="T123" s="65"/>
      <c r="U123" s="65"/>
      <c r="V123" s="65"/>
      <c r="W123" s="65"/>
      <c r="X123" s="65" t="s">
        <v>1699</v>
      </c>
      <c r="Y123" s="65" t="s">
        <v>1700</v>
      </c>
      <c r="Z123" s="153">
        <v>1</v>
      </c>
      <c r="AA123" s="65" t="s">
        <v>1701</v>
      </c>
      <c r="AB123" s="154"/>
      <c r="AC123" s="79" t="s">
        <v>236</v>
      </c>
      <c r="AD123" s="153" t="s">
        <v>1702</v>
      </c>
      <c r="AE123" s="65" t="s">
        <v>1703</v>
      </c>
      <c r="AF123" s="153" t="s">
        <v>1704</v>
      </c>
      <c r="AG123" s="153"/>
      <c r="AH123" s="78">
        <v>43582</v>
      </c>
      <c r="AI123" s="95">
        <v>5</v>
      </c>
      <c r="AJ123" s="278"/>
    </row>
    <row r="124" spans="1:39" s="244" customFormat="1" ht="98">
      <c r="A124" s="65" t="s">
        <v>1659</v>
      </c>
      <c r="B124" s="100" t="s">
        <v>1705</v>
      </c>
      <c r="C124" s="101">
        <f>AF124</f>
        <v>4</v>
      </c>
      <c r="D124" s="100"/>
      <c r="E124" s="100" t="s">
        <v>90</v>
      </c>
      <c r="F124" s="179">
        <v>1205421522</v>
      </c>
      <c r="G124" s="174"/>
      <c r="H124" s="106" t="s">
        <v>10</v>
      </c>
      <c r="I124" s="106" t="s">
        <v>1706</v>
      </c>
      <c r="J124" s="177" t="s">
        <v>91</v>
      </c>
      <c r="K124" s="100" t="s">
        <v>1707</v>
      </c>
      <c r="L124" s="100" t="s">
        <v>49</v>
      </c>
      <c r="M124" s="174" t="s">
        <v>1708</v>
      </c>
      <c r="N124" s="186" t="s">
        <v>1709</v>
      </c>
      <c r="O124" s="110">
        <v>548085</v>
      </c>
      <c r="P124" s="111" t="s">
        <v>1710</v>
      </c>
      <c r="Q124" s="87" t="s">
        <v>109</v>
      </c>
      <c r="R124" s="100" t="s">
        <v>1697</v>
      </c>
      <c r="S124" s="65" t="s">
        <v>1711</v>
      </c>
      <c r="T124" s="279" t="s">
        <v>1713</v>
      </c>
      <c r="U124" s="188" t="s">
        <v>1714</v>
      </c>
      <c r="V124" s="184" t="s">
        <v>1712</v>
      </c>
      <c r="W124" s="100" t="s">
        <v>1715</v>
      </c>
      <c r="X124" s="100" t="s">
        <v>1716</v>
      </c>
      <c r="Y124" s="100" t="s">
        <v>1717</v>
      </c>
      <c r="Z124" s="114">
        <v>1</v>
      </c>
      <c r="AA124" s="100" t="s">
        <v>1718</v>
      </c>
      <c r="AB124" s="106"/>
      <c r="AC124" s="106" t="s">
        <v>266</v>
      </c>
      <c r="AD124" s="114">
        <v>4</v>
      </c>
      <c r="AE124" s="100" t="s">
        <v>1719</v>
      </c>
      <c r="AF124" s="114">
        <v>4</v>
      </c>
      <c r="AG124" s="114"/>
      <c r="AH124" s="78">
        <v>43809</v>
      </c>
      <c r="AI124" s="115">
        <v>2</v>
      </c>
      <c r="AJ124" s="278"/>
    </row>
    <row r="125" spans="1:39" s="244" customFormat="1" ht="126">
      <c r="A125" s="65" t="s">
        <v>1659</v>
      </c>
      <c r="B125" s="89" t="s">
        <v>1720</v>
      </c>
      <c r="C125" s="148">
        <v>4</v>
      </c>
      <c r="D125" s="65" t="s">
        <v>1721</v>
      </c>
      <c r="E125" s="65" t="s">
        <v>90</v>
      </c>
      <c r="F125" s="212">
        <v>1203121482</v>
      </c>
      <c r="G125" s="150"/>
      <c r="H125" s="79" t="s">
        <v>5</v>
      </c>
      <c r="I125" s="79" t="s">
        <v>1722</v>
      </c>
      <c r="J125" s="149" t="s">
        <v>91</v>
      </c>
      <c r="K125" s="65" t="s">
        <v>1723</v>
      </c>
      <c r="L125" s="65" t="s">
        <v>930</v>
      </c>
      <c r="M125" s="150">
        <v>89801</v>
      </c>
      <c r="N125" s="152" t="s">
        <v>1724</v>
      </c>
      <c r="O125" s="151" t="s">
        <v>932</v>
      </c>
      <c r="P125" s="184" t="s">
        <v>1725</v>
      </c>
      <c r="Q125" s="65" t="s">
        <v>132</v>
      </c>
      <c r="R125" s="66" t="s">
        <v>1681</v>
      </c>
      <c r="S125" s="65" t="s">
        <v>1726</v>
      </c>
      <c r="T125" s="65" t="s">
        <v>1729</v>
      </c>
      <c r="U125" s="152" t="s">
        <v>1727</v>
      </c>
      <c r="V125" s="65" t="s">
        <v>1728</v>
      </c>
      <c r="W125" s="65" t="s">
        <v>1730</v>
      </c>
      <c r="X125" s="65" t="s">
        <v>1731</v>
      </c>
      <c r="Y125" s="65" t="s">
        <v>1732</v>
      </c>
      <c r="Z125" s="148">
        <v>1</v>
      </c>
      <c r="AA125" s="65" t="s">
        <v>1733</v>
      </c>
      <c r="AB125" s="154"/>
      <c r="AC125" s="150" t="s">
        <v>236</v>
      </c>
      <c r="AD125" s="148">
        <v>4</v>
      </c>
      <c r="AF125" s="148"/>
      <c r="AG125" s="148"/>
      <c r="AH125" s="280">
        <v>43582</v>
      </c>
      <c r="AI125" s="79">
        <v>2</v>
      </c>
      <c r="AJ125" s="278"/>
    </row>
    <row r="126" spans="1:39" s="244" customFormat="1" ht="98">
      <c r="A126" s="65" t="s">
        <v>1659</v>
      </c>
      <c r="B126" s="89" t="s">
        <v>1734</v>
      </c>
      <c r="C126" s="148">
        <v>7.1</v>
      </c>
      <c r="D126" s="65" t="s">
        <v>324</v>
      </c>
      <c r="E126" s="65" t="s">
        <v>90</v>
      </c>
      <c r="F126" s="68">
        <v>1202500748</v>
      </c>
      <c r="G126" s="150"/>
      <c r="H126" s="79" t="s">
        <v>5</v>
      </c>
      <c r="I126" s="79">
        <v>2017</v>
      </c>
      <c r="J126" s="149" t="s">
        <v>145</v>
      </c>
      <c r="K126" s="65" t="s">
        <v>686</v>
      </c>
      <c r="L126" s="65" t="s">
        <v>6</v>
      </c>
      <c r="M126" s="150">
        <v>48838</v>
      </c>
      <c r="N126" s="3" t="s">
        <v>1735</v>
      </c>
      <c r="O126" s="151" t="s">
        <v>1736</v>
      </c>
      <c r="P126" s="184" t="s">
        <v>1737</v>
      </c>
      <c r="Q126" s="65" t="s">
        <v>1738</v>
      </c>
      <c r="R126" s="65" t="s">
        <v>1739</v>
      </c>
      <c r="S126" s="65" t="s">
        <v>1740</v>
      </c>
      <c r="T126" s="65" t="s">
        <v>1741</v>
      </c>
      <c r="U126" s="185" t="s">
        <v>1742</v>
      </c>
      <c r="V126" s="65" t="s">
        <v>1743</v>
      </c>
      <c r="W126" s="65" t="s">
        <v>1744</v>
      </c>
      <c r="X126" s="65" t="s">
        <v>1745</v>
      </c>
      <c r="Y126" s="65" t="s">
        <v>1746</v>
      </c>
      <c r="Z126" s="148">
        <v>1</v>
      </c>
      <c r="AA126" s="65" t="s">
        <v>1747</v>
      </c>
      <c r="AB126" s="154"/>
      <c r="AC126" s="150"/>
      <c r="AD126" s="148">
        <v>7.1</v>
      </c>
      <c r="AF126" s="148"/>
      <c r="AG126" s="148"/>
      <c r="AH126" s="280">
        <v>43582</v>
      </c>
      <c r="AI126" s="79">
        <v>3</v>
      </c>
      <c r="AJ126" s="278"/>
    </row>
    <row r="127" spans="1:39" s="290" customFormat="1" ht="98">
      <c r="A127" s="155" t="s">
        <v>1659</v>
      </c>
      <c r="B127" s="281" t="s">
        <v>1748</v>
      </c>
      <c r="C127" s="156">
        <v>4</v>
      </c>
      <c r="D127" s="155" t="s">
        <v>1721</v>
      </c>
      <c r="E127" s="155" t="s">
        <v>90</v>
      </c>
      <c r="F127" s="282">
        <v>1202531171</v>
      </c>
      <c r="G127" s="160"/>
      <c r="H127" s="160" t="s">
        <v>5</v>
      </c>
      <c r="I127" s="160">
        <v>1969</v>
      </c>
      <c r="J127" s="155" t="s">
        <v>91</v>
      </c>
      <c r="K127" s="155" t="s">
        <v>1749</v>
      </c>
      <c r="L127" s="155" t="s">
        <v>6</v>
      </c>
      <c r="M127" s="160">
        <v>49707</v>
      </c>
      <c r="N127" s="283" t="s">
        <v>1750</v>
      </c>
      <c r="O127" s="161" t="s">
        <v>1751</v>
      </c>
      <c r="P127" s="284" t="s">
        <v>1752</v>
      </c>
      <c r="Q127" s="155" t="s">
        <v>273</v>
      </c>
      <c r="R127" s="162" t="s">
        <v>1681</v>
      </c>
      <c r="S127" s="155" t="s">
        <v>1753</v>
      </c>
      <c r="T127" s="155"/>
      <c r="U127" s="285" t="s">
        <v>1754</v>
      </c>
      <c r="V127" s="155" t="s">
        <v>1755</v>
      </c>
      <c r="W127" s="155" t="s">
        <v>1756</v>
      </c>
      <c r="X127" s="155" t="s">
        <v>1757</v>
      </c>
      <c r="Y127" s="155" t="s">
        <v>1752</v>
      </c>
      <c r="Z127" s="156">
        <v>1</v>
      </c>
      <c r="AA127" s="155" t="s">
        <v>237</v>
      </c>
      <c r="AB127" s="287"/>
      <c r="AC127" s="160"/>
      <c r="AD127" s="156"/>
      <c r="AE127" s="286" t="s">
        <v>237</v>
      </c>
      <c r="AF127" s="156"/>
      <c r="AG127" s="156"/>
      <c r="AH127" s="288"/>
      <c r="AI127" s="160">
        <v>2</v>
      </c>
      <c r="AJ127" s="289">
        <v>2</v>
      </c>
    </row>
    <row r="128" spans="1:39" s="290" customFormat="1" ht="127" thickBot="1">
      <c r="A128" s="65" t="s">
        <v>1659</v>
      </c>
      <c r="B128" s="89" t="s">
        <v>1758</v>
      </c>
      <c r="C128" s="148">
        <v>2</v>
      </c>
      <c r="D128" s="65" t="s">
        <v>1759</v>
      </c>
      <c r="E128" s="65" t="s">
        <v>90</v>
      </c>
      <c r="F128" s="291">
        <v>1203631220</v>
      </c>
      <c r="G128" s="150"/>
      <c r="H128" s="150" t="s">
        <v>5</v>
      </c>
      <c r="I128" s="150">
        <v>1972</v>
      </c>
      <c r="J128" s="150" t="s">
        <v>1760</v>
      </c>
      <c r="K128" s="65" t="s">
        <v>1761</v>
      </c>
      <c r="L128" s="65" t="s">
        <v>18</v>
      </c>
      <c r="M128" s="150">
        <v>27314</v>
      </c>
      <c r="N128" s="2" t="s">
        <v>1762</v>
      </c>
      <c r="O128" s="151" t="s">
        <v>1763</v>
      </c>
      <c r="P128" s="184" t="s">
        <v>1764</v>
      </c>
      <c r="Q128" s="65" t="s">
        <v>273</v>
      </c>
      <c r="R128" s="65" t="s">
        <v>1765</v>
      </c>
      <c r="S128" s="65" t="s">
        <v>1766</v>
      </c>
      <c r="T128" s="65" t="s">
        <v>1767</v>
      </c>
      <c r="U128" s="2" t="s">
        <v>1768</v>
      </c>
      <c r="V128" s="65" t="s">
        <v>1769</v>
      </c>
      <c r="W128" s="65" t="s">
        <v>1770</v>
      </c>
      <c r="X128" s="65" t="s">
        <v>1771</v>
      </c>
      <c r="Y128" s="65" t="s">
        <v>1764</v>
      </c>
      <c r="Z128" s="153">
        <v>1</v>
      </c>
      <c r="AA128" s="65" t="s">
        <v>1772</v>
      </c>
      <c r="AB128" s="182" t="s">
        <v>1773</v>
      </c>
      <c r="AC128" s="150" t="s">
        <v>266</v>
      </c>
      <c r="AD128" s="148">
        <v>7</v>
      </c>
      <c r="AE128" s="292" t="s">
        <v>1774</v>
      </c>
      <c r="AF128" s="153" t="s">
        <v>1775</v>
      </c>
      <c r="AG128" s="148" t="s">
        <v>109</v>
      </c>
      <c r="AH128" s="293">
        <v>43704</v>
      </c>
      <c r="AI128" s="79">
        <v>6</v>
      </c>
      <c r="AJ128" s="261"/>
    </row>
    <row r="129" spans="1:37" s="244" customFormat="1" ht="29" thickBot="1">
      <c r="B129" s="89"/>
      <c r="C129" s="148"/>
      <c r="F129" s="212"/>
      <c r="G129" s="150"/>
      <c r="H129" s="79"/>
      <c r="I129" s="79"/>
      <c r="J129" s="149"/>
      <c r="M129" s="150"/>
      <c r="N129" s="152"/>
      <c r="O129" s="151"/>
      <c r="P129" s="184"/>
      <c r="R129" s="65"/>
      <c r="U129" s="152"/>
      <c r="Z129" s="148"/>
      <c r="AB129" s="154"/>
      <c r="AC129" s="150"/>
      <c r="AD129" s="148"/>
      <c r="AE129" s="246" t="s">
        <v>1655</v>
      </c>
      <c r="AF129" s="294">
        <f>AI129/4317</f>
        <v>5.3277739170720408E-3</v>
      </c>
      <c r="AG129" s="148"/>
      <c r="AH129" s="295" t="s">
        <v>1776</v>
      </c>
      <c r="AI129" s="296">
        <f>SUM(AI121:AI126)+AI128</f>
        <v>23</v>
      </c>
      <c r="AJ129" s="448">
        <v>2</v>
      </c>
    </row>
    <row r="130" spans="1:37" ht="14">
      <c r="C130" s="297"/>
      <c r="F130" s="298"/>
      <c r="G130" s="299"/>
      <c r="H130" s="299"/>
      <c r="I130" s="31"/>
      <c r="J130" s="32"/>
      <c r="M130" s="300"/>
      <c r="O130" s="300"/>
      <c r="Z130" s="301"/>
      <c r="AB130" s="41"/>
      <c r="AC130" s="299"/>
      <c r="AD130" s="301"/>
      <c r="AF130" s="301"/>
      <c r="AG130" s="301"/>
      <c r="AH130" s="302"/>
      <c r="AI130" s="298"/>
    </row>
    <row r="131" spans="1:37" ht="14">
      <c r="B131" s="303" t="s">
        <v>1777</v>
      </c>
      <c r="C131" s="304"/>
      <c r="F131" s="305"/>
      <c r="G131" s="306"/>
      <c r="H131" s="306"/>
      <c r="I131" s="14"/>
      <c r="J131" s="15"/>
      <c r="M131" s="307"/>
      <c r="O131" s="307"/>
      <c r="Z131" s="308"/>
      <c r="AB131" s="309"/>
      <c r="AC131" s="306"/>
      <c r="AD131" s="308"/>
      <c r="AF131" s="308"/>
      <c r="AG131" s="308"/>
      <c r="AH131" s="310"/>
      <c r="AI131" s="305"/>
    </row>
    <row r="132" spans="1:37" ht="14">
      <c r="B132" s="168" t="s">
        <v>1778</v>
      </c>
      <c r="C132" s="297"/>
      <c r="F132" s="298"/>
      <c r="G132" s="299"/>
      <c r="H132" s="299"/>
      <c r="I132" s="31"/>
      <c r="J132" s="32"/>
      <c r="M132" s="300"/>
      <c r="O132" s="300"/>
      <c r="Z132" s="301"/>
      <c r="AB132" s="41"/>
      <c r="AC132" s="299"/>
      <c r="AD132" s="301"/>
      <c r="AF132" s="301"/>
      <c r="AG132" s="301"/>
      <c r="AH132" s="302"/>
      <c r="AI132" s="298"/>
    </row>
    <row r="133" spans="1:37" ht="14">
      <c r="B133" s="303" t="s">
        <v>1779</v>
      </c>
      <c r="C133" s="304"/>
      <c r="F133" s="305"/>
      <c r="G133" s="306"/>
      <c r="H133" s="306"/>
      <c r="I133" s="14"/>
      <c r="J133" s="15"/>
      <c r="M133" s="307"/>
      <c r="O133" s="307"/>
      <c r="Z133" s="308"/>
      <c r="AB133" s="309"/>
      <c r="AC133" s="306"/>
      <c r="AD133" s="308"/>
      <c r="AF133" s="308"/>
      <c r="AG133" s="308"/>
      <c r="AH133" s="311"/>
      <c r="AI133" s="305"/>
    </row>
    <row r="134" spans="1:37" ht="14">
      <c r="B134" s="168" t="s">
        <v>1780</v>
      </c>
      <c r="C134" s="297"/>
      <c r="F134" s="298"/>
      <c r="G134" s="299"/>
      <c r="H134" s="299"/>
      <c r="I134" s="31"/>
      <c r="J134" s="32"/>
      <c r="M134" s="300"/>
      <c r="O134" s="300"/>
      <c r="Z134" s="301"/>
      <c r="AB134" s="41"/>
      <c r="AC134" s="299"/>
      <c r="AD134" s="301"/>
      <c r="AF134" s="301"/>
      <c r="AG134" s="301"/>
      <c r="AH134" s="302"/>
      <c r="AI134" s="298"/>
    </row>
    <row r="135" spans="1:37" ht="14">
      <c r="B135" s="303" t="s">
        <v>1781</v>
      </c>
      <c r="C135" s="304"/>
      <c r="F135" s="305"/>
      <c r="G135" s="306"/>
      <c r="H135" s="306"/>
      <c r="I135" s="14"/>
      <c r="J135" s="15"/>
      <c r="M135" s="307"/>
      <c r="O135" s="307"/>
      <c r="Z135" s="308"/>
      <c r="AB135" s="309"/>
      <c r="AC135" s="306"/>
      <c r="AD135" s="308"/>
      <c r="AF135" s="308"/>
      <c r="AG135" s="308"/>
      <c r="AH135" s="311"/>
      <c r="AI135" s="305"/>
    </row>
    <row r="136" spans="1:37" ht="14">
      <c r="B136" s="312" t="s">
        <v>1782</v>
      </c>
      <c r="C136" s="297"/>
      <c r="F136" s="298"/>
      <c r="G136" s="299"/>
      <c r="H136" s="299"/>
      <c r="I136" s="31"/>
      <c r="J136" s="32"/>
      <c r="M136" s="300"/>
      <c r="O136" s="300"/>
      <c r="Z136" s="301"/>
      <c r="AB136" s="41"/>
      <c r="AC136" s="299"/>
      <c r="AD136" s="301"/>
      <c r="AF136" s="301"/>
      <c r="AG136" s="301"/>
      <c r="AH136" s="302"/>
      <c r="AI136" s="298"/>
    </row>
    <row r="137" spans="1:37" ht="14">
      <c r="B137" s="313" t="s">
        <v>1783</v>
      </c>
      <c r="C137" s="297"/>
      <c r="F137" s="298"/>
      <c r="G137" s="299"/>
      <c r="H137" s="299"/>
      <c r="I137" s="31"/>
      <c r="J137" s="32"/>
      <c r="M137" s="300"/>
      <c r="O137" s="300"/>
      <c r="Z137" s="301"/>
      <c r="AB137" s="41"/>
      <c r="AC137" s="299"/>
      <c r="AD137" s="301"/>
      <c r="AF137" s="301"/>
      <c r="AG137" s="301"/>
      <c r="AH137" s="302"/>
      <c r="AI137" s="298"/>
    </row>
    <row r="138" spans="1:37" ht="14">
      <c r="B138" s="195" t="s">
        <v>1784</v>
      </c>
      <c r="C138" s="297"/>
      <c r="F138" s="298"/>
      <c r="G138" s="299"/>
      <c r="H138" s="299"/>
      <c r="I138" s="31"/>
      <c r="J138" s="32"/>
      <c r="M138" s="300"/>
      <c r="O138" s="300"/>
      <c r="Z138" s="301"/>
      <c r="AB138" s="41"/>
      <c r="AC138" s="299"/>
      <c r="AD138" s="301"/>
      <c r="AF138" s="301"/>
      <c r="AG138" s="301"/>
      <c r="AH138" s="302"/>
      <c r="AI138" s="298"/>
    </row>
    <row r="139" spans="1:37" s="1" customFormat="1" ht="14">
      <c r="A139"/>
      <c r="B139"/>
      <c r="C139" s="297"/>
      <c r="D139"/>
      <c r="E139"/>
      <c r="F139" s="298"/>
      <c r="G139" s="299"/>
      <c r="H139" s="299"/>
      <c r="I139" s="31"/>
      <c r="J139" s="32"/>
      <c r="K139"/>
      <c r="L139"/>
      <c r="M139" s="300"/>
      <c r="N139"/>
      <c r="O139" s="300"/>
      <c r="P139"/>
      <c r="Q139"/>
      <c r="R139"/>
      <c r="S139"/>
      <c r="T139"/>
      <c r="U139"/>
      <c r="V139"/>
      <c r="W139"/>
      <c r="X139"/>
      <c r="Y139"/>
      <c r="Z139" s="301"/>
      <c r="AA139"/>
      <c r="AB139" s="41"/>
      <c r="AC139" s="299"/>
      <c r="AD139" s="301"/>
      <c r="AE139"/>
      <c r="AF139" s="301"/>
      <c r="AG139" s="301"/>
      <c r="AH139" s="302"/>
      <c r="AI139" s="298"/>
      <c r="AK139"/>
    </row>
    <row r="140" spans="1:37" s="1" customFormat="1" ht="14">
      <c r="A140"/>
      <c r="B140"/>
      <c r="C140" s="297"/>
      <c r="D140"/>
      <c r="E140"/>
      <c r="F140" s="298"/>
      <c r="G140" s="299"/>
      <c r="H140" s="299"/>
      <c r="I140" s="31"/>
      <c r="J140" s="32"/>
      <c r="K140"/>
      <c r="L140"/>
      <c r="M140" s="300"/>
      <c r="N140"/>
      <c r="O140" s="300"/>
      <c r="P140"/>
      <c r="Q140"/>
      <c r="R140"/>
      <c r="S140"/>
      <c r="T140"/>
      <c r="U140"/>
      <c r="V140"/>
      <c r="W140"/>
      <c r="X140"/>
      <c r="Y140"/>
      <c r="Z140" s="301"/>
      <c r="AA140"/>
      <c r="AB140" s="41"/>
      <c r="AC140" s="299"/>
      <c r="AD140" s="301"/>
      <c r="AE140"/>
      <c r="AF140" s="301"/>
      <c r="AG140" s="301"/>
      <c r="AH140" s="302"/>
      <c r="AI140" s="298"/>
      <c r="AK140"/>
    </row>
    <row r="141" spans="1:37" s="1" customFormat="1" ht="14">
      <c r="A141"/>
      <c r="B141"/>
      <c r="C141" s="297"/>
      <c r="D141"/>
      <c r="E141"/>
      <c r="F141" s="298"/>
      <c r="G141" s="299"/>
      <c r="H141" s="299"/>
      <c r="I141" s="31"/>
      <c r="J141" s="32"/>
      <c r="K141"/>
      <c r="L141"/>
      <c r="M141" s="300"/>
      <c r="N141"/>
      <c r="O141" s="300"/>
      <c r="P141"/>
      <c r="Q141"/>
      <c r="R141"/>
      <c r="S141"/>
      <c r="T141"/>
      <c r="U141"/>
      <c r="V141"/>
      <c r="W141"/>
      <c r="X141"/>
      <c r="Y141"/>
      <c r="Z141" s="301"/>
      <c r="AA141"/>
      <c r="AB141" s="41"/>
      <c r="AC141" s="299"/>
      <c r="AD141" s="301"/>
      <c r="AE141"/>
      <c r="AF141" s="301"/>
      <c r="AG141" s="301"/>
      <c r="AH141" s="302"/>
      <c r="AI141" s="298"/>
      <c r="AK141"/>
    </row>
    <row r="142" spans="1:37" s="1" customFormat="1" ht="14">
      <c r="A142"/>
      <c r="B142"/>
      <c r="C142" s="297"/>
      <c r="D142"/>
      <c r="E142"/>
      <c r="F142" s="298"/>
      <c r="G142" s="299"/>
      <c r="H142" s="299"/>
      <c r="I142" s="31"/>
      <c r="J142" s="32"/>
      <c r="K142"/>
      <c r="L142"/>
      <c r="M142" s="300"/>
      <c r="N142"/>
      <c r="O142" s="300"/>
      <c r="P142"/>
      <c r="Q142"/>
      <c r="R142"/>
      <c r="S142"/>
      <c r="T142"/>
      <c r="U142"/>
      <c r="V142"/>
      <c r="W142"/>
      <c r="X142"/>
      <c r="Y142"/>
      <c r="Z142" s="301"/>
      <c r="AA142"/>
      <c r="AB142" s="41"/>
      <c r="AC142" s="299"/>
      <c r="AD142" s="301"/>
      <c r="AE142"/>
      <c r="AF142" s="301"/>
      <c r="AG142" s="301"/>
      <c r="AH142" s="302"/>
      <c r="AI142" s="298"/>
      <c r="AK142"/>
    </row>
    <row r="143" spans="1:37" s="1" customFormat="1" ht="14">
      <c r="A143"/>
      <c r="B143"/>
      <c r="C143" s="297"/>
      <c r="D143"/>
      <c r="E143"/>
      <c r="F143" s="298"/>
      <c r="G143" s="299"/>
      <c r="H143" s="299"/>
      <c r="I143" s="31"/>
      <c r="J143" s="32"/>
      <c r="K143"/>
      <c r="L143"/>
      <c r="M143" s="300"/>
      <c r="N143"/>
      <c r="O143" s="300"/>
      <c r="P143"/>
      <c r="Q143"/>
      <c r="R143"/>
      <c r="S143"/>
      <c r="T143"/>
      <c r="U143"/>
      <c r="V143"/>
      <c r="W143"/>
      <c r="X143"/>
      <c r="Y143"/>
      <c r="Z143" s="301"/>
      <c r="AA143"/>
      <c r="AB143" s="41"/>
      <c r="AC143" s="299"/>
      <c r="AD143" s="301"/>
      <c r="AE143"/>
      <c r="AF143" s="301"/>
      <c r="AG143" s="301"/>
      <c r="AH143" s="302"/>
      <c r="AI143" s="298"/>
      <c r="AK143"/>
    </row>
    <row r="144" spans="1:37" s="1" customFormat="1" ht="14">
      <c r="A144"/>
      <c r="B144"/>
      <c r="C144" s="297"/>
      <c r="D144"/>
      <c r="E144"/>
      <c r="F144" s="298"/>
      <c r="G144" s="299"/>
      <c r="H144" s="299"/>
      <c r="I144" s="31"/>
      <c r="J144" s="32"/>
      <c r="K144"/>
      <c r="L144"/>
      <c r="M144" s="300"/>
      <c r="N144"/>
      <c r="O144" s="300"/>
      <c r="P144"/>
      <c r="Q144"/>
      <c r="R144"/>
      <c r="S144"/>
      <c r="T144"/>
      <c r="U144"/>
      <c r="V144"/>
      <c r="W144"/>
      <c r="X144"/>
      <c r="Y144"/>
      <c r="Z144" s="301"/>
      <c r="AA144"/>
      <c r="AB144" s="41"/>
      <c r="AC144" s="299"/>
      <c r="AD144" s="301"/>
      <c r="AE144"/>
      <c r="AF144" s="301"/>
      <c r="AG144" s="301"/>
      <c r="AH144" s="302"/>
      <c r="AI144" s="298"/>
      <c r="AK144"/>
    </row>
    <row r="145" spans="1:37" s="1" customFormat="1" ht="14">
      <c r="A145"/>
      <c r="B145"/>
      <c r="C145" s="297"/>
      <c r="D145"/>
      <c r="E145"/>
      <c r="F145" s="298"/>
      <c r="G145" s="299"/>
      <c r="H145" s="299"/>
      <c r="I145" s="31"/>
      <c r="J145" s="32"/>
      <c r="K145"/>
      <c r="L145"/>
      <c r="M145" s="300"/>
      <c r="N145"/>
      <c r="O145" s="300"/>
      <c r="P145"/>
      <c r="Q145"/>
      <c r="R145"/>
      <c r="S145"/>
      <c r="T145"/>
      <c r="U145"/>
      <c r="V145"/>
      <c r="W145"/>
      <c r="X145"/>
      <c r="Y145"/>
      <c r="Z145" s="301"/>
      <c r="AA145"/>
      <c r="AB145" s="41"/>
      <c r="AC145" s="299"/>
      <c r="AD145" s="301"/>
      <c r="AE145"/>
      <c r="AF145" s="301"/>
      <c r="AG145" s="301"/>
      <c r="AH145" s="302"/>
      <c r="AI145" s="298"/>
      <c r="AK145"/>
    </row>
    <row r="146" spans="1:37" s="1" customFormat="1" ht="14">
      <c r="A146"/>
      <c r="B146"/>
      <c r="C146" s="297"/>
      <c r="D146"/>
      <c r="E146"/>
      <c r="F146" s="298"/>
      <c r="G146" s="299"/>
      <c r="H146" s="299"/>
      <c r="I146" s="31"/>
      <c r="J146" s="32"/>
      <c r="K146"/>
      <c r="L146"/>
      <c r="M146" s="300"/>
      <c r="N146"/>
      <c r="O146" s="300"/>
      <c r="P146"/>
      <c r="Q146"/>
      <c r="R146"/>
      <c r="S146"/>
      <c r="T146"/>
      <c r="U146"/>
      <c r="V146"/>
      <c r="W146"/>
      <c r="X146"/>
      <c r="Y146"/>
      <c r="Z146" s="301"/>
      <c r="AA146"/>
      <c r="AB146" s="41"/>
      <c r="AC146" s="299"/>
      <c r="AD146" s="301"/>
      <c r="AE146"/>
      <c r="AF146" s="301"/>
      <c r="AG146" s="301"/>
      <c r="AH146" s="302"/>
      <c r="AI146" s="298"/>
      <c r="AK146"/>
    </row>
    <row r="147" spans="1:37" s="1" customFormat="1" ht="14">
      <c r="A147"/>
      <c r="B147"/>
      <c r="C147" s="297"/>
      <c r="D147"/>
      <c r="E147"/>
      <c r="F147" s="298"/>
      <c r="G147" s="299"/>
      <c r="H147" s="299"/>
      <c r="I147" s="31"/>
      <c r="J147" s="32"/>
      <c r="K147"/>
      <c r="L147"/>
      <c r="M147" s="300"/>
      <c r="N147"/>
      <c r="O147" s="300"/>
      <c r="P147"/>
      <c r="Q147"/>
      <c r="R147"/>
      <c r="S147"/>
      <c r="T147"/>
      <c r="U147"/>
      <c r="V147"/>
      <c r="W147"/>
      <c r="X147"/>
      <c r="Y147"/>
      <c r="Z147" s="301"/>
      <c r="AA147"/>
      <c r="AB147" s="41"/>
      <c r="AC147" s="299"/>
      <c r="AD147" s="301"/>
      <c r="AE147"/>
      <c r="AF147" s="301"/>
      <c r="AG147" s="301"/>
      <c r="AH147" s="302"/>
      <c r="AI147" s="298"/>
      <c r="AK147"/>
    </row>
    <row r="148" spans="1:37" s="1" customFormat="1" ht="14">
      <c r="A148"/>
      <c r="B148"/>
      <c r="C148" s="297"/>
      <c r="D148"/>
      <c r="E148"/>
      <c r="F148" s="298"/>
      <c r="G148" s="299"/>
      <c r="H148" s="299"/>
      <c r="I148" s="31"/>
      <c r="J148" s="32"/>
      <c r="K148"/>
      <c r="L148"/>
      <c r="M148" s="300"/>
      <c r="N148"/>
      <c r="O148" s="300"/>
      <c r="P148"/>
      <c r="Q148"/>
      <c r="R148"/>
      <c r="S148"/>
      <c r="T148"/>
      <c r="U148"/>
      <c r="V148"/>
      <c r="W148"/>
      <c r="X148"/>
      <c r="Y148"/>
      <c r="Z148" s="301"/>
      <c r="AA148"/>
      <c r="AB148" s="41"/>
      <c r="AC148" s="299"/>
      <c r="AD148" s="301"/>
      <c r="AE148"/>
      <c r="AF148" s="301"/>
      <c r="AG148" s="301"/>
      <c r="AH148" s="302"/>
      <c r="AI148" s="298"/>
      <c r="AK148"/>
    </row>
    <row r="149" spans="1:37" s="1" customFormat="1" ht="14">
      <c r="A149"/>
      <c r="B149"/>
      <c r="C149" s="297"/>
      <c r="D149"/>
      <c r="E149"/>
      <c r="F149" s="298"/>
      <c r="G149" s="299"/>
      <c r="H149" s="299"/>
      <c r="I149" s="31"/>
      <c r="J149" s="32"/>
      <c r="K149"/>
      <c r="L149"/>
      <c r="M149" s="300"/>
      <c r="N149"/>
      <c r="O149" s="300"/>
      <c r="P149"/>
      <c r="Q149"/>
      <c r="R149"/>
      <c r="S149"/>
      <c r="T149"/>
      <c r="U149"/>
      <c r="V149"/>
      <c r="W149"/>
      <c r="X149"/>
      <c r="Y149"/>
      <c r="Z149" s="301"/>
      <c r="AA149"/>
      <c r="AB149" s="41"/>
      <c r="AC149" s="299"/>
      <c r="AD149" s="301"/>
      <c r="AE149"/>
      <c r="AF149" s="301"/>
      <c r="AG149" s="301"/>
      <c r="AH149" s="302"/>
      <c r="AI149" s="298"/>
      <c r="AK149"/>
    </row>
    <row r="150" spans="1:37" s="1" customFormat="1" ht="14">
      <c r="A150"/>
      <c r="B150"/>
      <c r="C150" s="297"/>
      <c r="D150"/>
      <c r="E150"/>
      <c r="F150" s="298"/>
      <c r="G150" s="299"/>
      <c r="H150" s="299"/>
      <c r="I150" s="31"/>
      <c r="J150" s="32"/>
      <c r="K150"/>
      <c r="L150"/>
      <c r="M150" s="300"/>
      <c r="N150"/>
      <c r="O150" s="300"/>
      <c r="P150"/>
      <c r="Q150"/>
      <c r="R150"/>
      <c r="S150"/>
      <c r="T150"/>
      <c r="U150"/>
      <c r="V150"/>
      <c r="W150"/>
      <c r="X150"/>
      <c r="Y150"/>
      <c r="Z150" s="301"/>
      <c r="AA150"/>
      <c r="AB150" s="41"/>
      <c r="AC150" s="299"/>
      <c r="AD150" s="301"/>
      <c r="AE150"/>
      <c r="AF150" s="301"/>
      <c r="AG150" s="301"/>
      <c r="AH150" s="302"/>
      <c r="AI150" s="298"/>
      <c r="AK150"/>
    </row>
    <row r="151" spans="1:37" s="1" customFormat="1" ht="14">
      <c r="A151"/>
      <c r="B151"/>
      <c r="C151" s="297"/>
      <c r="D151"/>
      <c r="E151"/>
      <c r="F151" s="298"/>
      <c r="G151" s="299"/>
      <c r="H151" s="299"/>
      <c r="I151" s="31"/>
      <c r="J151" s="32"/>
      <c r="K151"/>
      <c r="L151"/>
      <c r="M151" s="300"/>
      <c r="N151"/>
      <c r="O151" s="300"/>
      <c r="P151"/>
      <c r="Q151"/>
      <c r="R151"/>
      <c r="S151"/>
      <c r="T151"/>
      <c r="U151"/>
      <c r="V151"/>
      <c r="W151"/>
      <c r="X151"/>
      <c r="Y151"/>
      <c r="Z151" s="301"/>
      <c r="AA151"/>
      <c r="AB151" s="41"/>
      <c r="AC151" s="299"/>
      <c r="AD151" s="301"/>
      <c r="AE151"/>
      <c r="AF151" s="301"/>
      <c r="AG151" s="301"/>
      <c r="AH151" s="302"/>
      <c r="AI151" s="298"/>
      <c r="AK151"/>
    </row>
    <row r="152" spans="1:37" s="1" customFormat="1" ht="14">
      <c r="A152"/>
      <c r="B152"/>
      <c r="C152" s="297"/>
      <c r="D152"/>
      <c r="E152"/>
      <c r="F152" s="298"/>
      <c r="G152" s="299"/>
      <c r="H152" s="299"/>
      <c r="I152" s="31"/>
      <c r="J152" s="32"/>
      <c r="K152"/>
      <c r="L152"/>
      <c r="M152" s="300"/>
      <c r="N152"/>
      <c r="O152" s="300"/>
      <c r="P152"/>
      <c r="Q152"/>
      <c r="R152"/>
      <c r="S152"/>
      <c r="T152"/>
      <c r="U152"/>
      <c r="V152"/>
      <c r="W152"/>
      <c r="X152"/>
      <c r="Y152"/>
      <c r="Z152" s="301"/>
      <c r="AA152"/>
      <c r="AB152" s="41"/>
      <c r="AC152" s="299"/>
      <c r="AD152" s="301"/>
      <c r="AE152"/>
      <c r="AF152" s="301"/>
      <c r="AG152" s="301"/>
      <c r="AH152" s="302"/>
      <c r="AI152" s="298"/>
      <c r="AK152"/>
    </row>
    <row r="153" spans="1:37" s="1" customFormat="1" ht="14">
      <c r="A153"/>
      <c r="B153"/>
      <c r="C153" s="297"/>
      <c r="D153"/>
      <c r="E153"/>
      <c r="F153" s="298"/>
      <c r="G153" s="299"/>
      <c r="H153" s="299"/>
      <c r="I153" s="31"/>
      <c r="J153" s="32"/>
      <c r="K153"/>
      <c r="L153"/>
      <c r="M153" s="300"/>
      <c r="N153"/>
      <c r="O153" s="300"/>
      <c r="P153"/>
      <c r="Q153"/>
      <c r="R153"/>
      <c r="S153"/>
      <c r="T153"/>
      <c r="U153"/>
      <c r="V153"/>
      <c r="W153"/>
      <c r="X153"/>
      <c r="Y153"/>
      <c r="Z153" s="301"/>
      <c r="AA153"/>
      <c r="AB153" s="41"/>
      <c r="AC153" s="299"/>
      <c r="AD153" s="301"/>
      <c r="AE153"/>
      <c r="AF153" s="301"/>
      <c r="AG153" s="301"/>
      <c r="AH153" s="302"/>
      <c r="AI153" s="298"/>
      <c r="AK153"/>
    </row>
    <row r="154" spans="1:37" s="1" customFormat="1" ht="14">
      <c r="A154"/>
      <c r="B154"/>
      <c r="C154" s="297"/>
      <c r="D154"/>
      <c r="E154"/>
      <c r="F154" s="298"/>
      <c r="G154" s="299"/>
      <c r="H154" s="299"/>
      <c r="I154" s="31"/>
      <c r="J154" s="32"/>
      <c r="K154"/>
      <c r="L154"/>
      <c r="M154" s="300"/>
      <c r="N154"/>
      <c r="O154" s="300"/>
      <c r="P154"/>
      <c r="Q154"/>
      <c r="R154"/>
      <c r="S154"/>
      <c r="T154"/>
      <c r="U154"/>
      <c r="V154"/>
      <c r="W154"/>
      <c r="X154"/>
      <c r="Y154"/>
      <c r="Z154" s="301"/>
      <c r="AA154"/>
      <c r="AB154" s="41"/>
      <c r="AC154" s="299"/>
      <c r="AD154" s="301"/>
      <c r="AE154"/>
      <c r="AF154" s="301"/>
      <c r="AG154" s="301"/>
      <c r="AH154" s="302"/>
      <c r="AI154" s="298"/>
      <c r="AK154"/>
    </row>
    <row r="155" spans="1:37" s="1" customFormat="1" ht="14">
      <c r="A155"/>
      <c r="B155"/>
      <c r="C155" s="297"/>
      <c r="D155"/>
      <c r="E155"/>
      <c r="F155" s="298"/>
      <c r="G155" s="299"/>
      <c r="H155" s="299"/>
      <c r="I155" s="31"/>
      <c r="J155" s="32"/>
      <c r="K155"/>
      <c r="L155"/>
      <c r="M155" s="300"/>
      <c r="N155"/>
      <c r="O155" s="300"/>
      <c r="P155"/>
      <c r="Q155"/>
      <c r="R155"/>
      <c r="S155"/>
      <c r="T155"/>
      <c r="U155"/>
      <c r="V155"/>
      <c r="W155"/>
      <c r="X155"/>
      <c r="Y155"/>
      <c r="Z155" s="301"/>
      <c r="AA155"/>
      <c r="AB155" s="41"/>
      <c r="AC155" s="299"/>
      <c r="AD155" s="301"/>
      <c r="AE155"/>
      <c r="AF155" s="301"/>
      <c r="AG155" s="301"/>
      <c r="AH155" s="302"/>
      <c r="AI155" s="298"/>
      <c r="AK155"/>
    </row>
    <row r="156" spans="1:37" s="1" customFormat="1" ht="14">
      <c r="A156"/>
      <c r="B156"/>
      <c r="C156" s="297"/>
      <c r="D156"/>
      <c r="E156"/>
      <c r="F156" s="298"/>
      <c r="G156" s="299"/>
      <c r="H156" s="299"/>
      <c r="I156" s="31"/>
      <c r="J156" s="32"/>
      <c r="K156"/>
      <c r="L156"/>
      <c r="M156" s="300"/>
      <c r="N156"/>
      <c r="O156" s="300"/>
      <c r="P156"/>
      <c r="Q156"/>
      <c r="R156"/>
      <c r="S156"/>
      <c r="T156"/>
      <c r="U156"/>
      <c r="V156"/>
      <c r="W156"/>
      <c r="X156"/>
      <c r="Y156"/>
      <c r="Z156" s="301"/>
      <c r="AA156"/>
      <c r="AB156" s="41"/>
      <c r="AC156" s="299"/>
      <c r="AD156" s="301"/>
      <c r="AE156"/>
      <c r="AF156" s="301"/>
      <c r="AG156" s="301"/>
      <c r="AH156" s="302"/>
      <c r="AI156" s="298"/>
      <c r="AK156"/>
    </row>
    <row r="157" spans="1:37" s="1" customFormat="1" ht="14">
      <c r="A157"/>
      <c r="B157"/>
      <c r="C157" s="297"/>
      <c r="D157"/>
      <c r="E157"/>
      <c r="F157" s="298"/>
      <c r="G157" s="299"/>
      <c r="H157" s="299"/>
      <c r="I157" s="31"/>
      <c r="J157" s="32"/>
      <c r="K157"/>
      <c r="L157"/>
      <c r="M157" s="300"/>
      <c r="N157"/>
      <c r="O157" s="300"/>
      <c r="P157"/>
      <c r="Q157"/>
      <c r="R157"/>
      <c r="S157"/>
      <c r="T157"/>
      <c r="U157"/>
      <c r="V157"/>
      <c r="W157"/>
      <c r="X157"/>
      <c r="Y157"/>
      <c r="Z157" s="301"/>
      <c r="AA157"/>
      <c r="AB157" s="41"/>
      <c r="AC157" s="299"/>
      <c r="AD157" s="301"/>
      <c r="AE157"/>
      <c r="AF157" s="301"/>
      <c r="AG157" s="301"/>
      <c r="AH157" s="302"/>
      <c r="AI157" s="298"/>
      <c r="AK157"/>
    </row>
    <row r="158" spans="1:37" s="1" customFormat="1" ht="14">
      <c r="A158"/>
      <c r="B158"/>
      <c r="C158" s="297"/>
      <c r="D158"/>
      <c r="E158"/>
      <c r="F158" s="298"/>
      <c r="G158" s="299"/>
      <c r="H158" s="299"/>
      <c r="I158" s="31"/>
      <c r="J158" s="32"/>
      <c r="K158"/>
      <c r="L158"/>
      <c r="M158" s="300"/>
      <c r="N158"/>
      <c r="O158" s="300"/>
      <c r="P158"/>
      <c r="Q158"/>
      <c r="R158"/>
      <c r="S158"/>
      <c r="T158"/>
      <c r="U158"/>
      <c r="V158"/>
      <c r="W158"/>
      <c r="X158"/>
      <c r="Y158"/>
      <c r="Z158" s="301"/>
      <c r="AA158"/>
      <c r="AB158" s="41"/>
      <c r="AC158" s="299"/>
      <c r="AD158" s="301"/>
      <c r="AE158"/>
      <c r="AF158" s="301"/>
      <c r="AG158" s="301"/>
      <c r="AH158" s="302"/>
      <c r="AI158" s="298"/>
      <c r="AK158"/>
    </row>
    <row r="159" spans="1:37" s="1" customFormat="1">
      <c r="A159"/>
      <c r="B159"/>
      <c r="C159" s="314"/>
      <c r="D159"/>
      <c r="E159"/>
      <c r="F159" s="315"/>
      <c r="G159" s="7"/>
      <c r="H159" s="7"/>
      <c r="I159" s="31"/>
      <c r="J159" s="32"/>
      <c r="K159"/>
      <c r="L159"/>
      <c r="M159" s="316"/>
      <c r="N159"/>
      <c r="O159" s="316"/>
      <c r="P159"/>
      <c r="Q159"/>
      <c r="R159"/>
      <c r="S159"/>
      <c r="T159"/>
      <c r="U159"/>
      <c r="V159"/>
      <c r="W159"/>
      <c r="X159"/>
      <c r="Y159"/>
      <c r="Z159" s="317"/>
      <c r="AA159"/>
      <c r="AB159" s="318"/>
      <c r="AC159" s="7"/>
      <c r="AD159" s="317"/>
      <c r="AE159"/>
      <c r="AF159" s="317"/>
      <c r="AG159" s="317"/>
      <c r="AH159" s="319"/>
      <c r="AI159" s="315"/>
      <c r="AK159"/>
    </row>
    <row r="160" spans="1:37" s="1" customFormat="1">
      <c r="A160"/>
      <c r="B160"/>
      <c r="C160" s="314"/>
      <c r="D160"/>
      <c r="E160"/>
      <c r="F160" s="315"/>
      <c r="G160" s="7"/>
      <c r="H160" s="7"/>
      <c r="I160" s="31"/>
      <c r="J160" s="32"/>
      <c r="K160"/>
      <c r="L160"/>
      <c r="M160" s="316"/>
      <c r="N160"/>
      <c r="O160" s="316"/>
      <c r="P160"/>
      <c r="Q160"/>
      <c r="R160"/>
      <c r="S160"/>
      <c r="T160"/>
      <c r="U160"/>
      <c r="V160"/>
      <c r="W160"/>
      <c r="X160"/>
      <c r="Y160"/>
      <c r="Z160" s="317"/>
      <c r="AA160"/>
      <c r="AB160" s="318"/>
      <c r="AC160" s="7"/>
      <c r="AD160" s="317"/>
      <c r="AE160"/>
      <c r="AF160" s="317"/>
      <c r="AG160" s="317"/>
      <c r="AH160" s="319"/>
      <c r="AI160" s="315"/>
      <c r="AK160"/>
    </row>
    <row r="161" spans="1:37" s="1" customFormat="1">
      <c r="A161"/>
      <c r="B161"/>
      <c r="C161" s="314"/>
      <c r="D161"/>
      <c r="E161"/>
      <c r="F161" s="315"/>
      <c r="G161" s="7"/>
      <c r="H161" s="7"/>
      <c r="I161" s="31"/>
      <c r="J161" s="32"/>
      <c r="K161"/>
      <c r="L161"/>
      <c r="M161" s="316"/>
      <c r="N161"/>
      <c r="O161" s="316"/>
      <c r="P161"/>
      <c r="Q161"/>
      <c r="R161"/>
      <c r="S161"/>
      <c r="T161"/>
      <c r="U161"/>
      <c r="V161"/>
      <c r="W161"/>
      <c r="X161"/>
      <c r="Y161"/>
      <c r="Z161" s="317"/>
      <c r="AA161"/>
      <c r="AB161" s="318"/>
      <c r="AC161" s="7"/>
      <c r="AD161" s="317"/>
      <c r="AE161"/>
      <c r="AF161" s="317"/>
      <c r="AG161" s="317"/>
      <c r="AH161" s="319"/>
      <c r="AI161" s="315"/>
      <c r="AK161"/>
    </row>
    <row r="162" spans="1:37" s="1" customFormat="1">
      <c r="A162"/>
      <c r="B162"/>
      <c r="C162" s="314"/>
      <c r="D162"/>
      <c r="E162"/>
      <c r="F162" s="315"/>
      <c r="G162" s="7"/>
      <c r="H162" s="7"/>
      <c r="I162" s="31"/>
      <c r="J162" s="32"/>
      <c r="K162"/>
      <c r="L162"/>
      <c r="M162" s="316"/>
      <c r="N162"/>
      <c r="O162" s="316"/>
      <c r="P162"/>
      <c r="Q162"/>
      <c r="R162"/>
      <c r="S162"/>
      <c r="T162"/>
      <c r="U162"/>
      <c r="V162"/>
      <c r="W162"/>
      <c r="X162"/>
      <c r="Y162"/>
      <c r="Z162" s="317"/>
      <c r="AA162"/>
      <c r="AB162" s="318"/>
      <c r="AC162" s="7"/>
      <c r="AD162" s="317"/>
      <c r="AE162"/>
      <c r="AF162" s="317"/>
      <c r="AG162" s="317"/>
      <c r="AH162" s="319"/>
      <c r="AI162" s="315"/>
      <c r="AK162"/>
    </row>
    <row r="163" spans="1:37" s="1" customFormat="1">
      <c r="A163"/>
      <c r="B163"/>
      <c r="C163" s="314"/>
      <c r="D163"/>
      <c r="E163"/>
      <c r="F163" s="315"/>
      <c r="G163" s="7"/>
      <c r="H163" s="7"/>
      <c r="I163" s="31"/>
      <c r="J163" s="32"/>
      <c r="K163"/>
      <c r="L163"/>
      <c r="M163" s="316"/>
      <c r="N163"/>
      <c r="O163" s="316"/>
      <c r="P163"/>
      <c r="Q163"/>
      <c r="R163"/>
      <c r="S163"/>
      <c r="T163"/>
      <c r="U163"/>
      <c r="V163"/>
      <c r="W163"/>
      <c r="X163"/>
      <c r="Y163"/>
      <c r="Z163" s="317"/>
      <c r="AA163"/>
      <c r="AB163" s="318"/>
      <c r="AC163" s="7"/>
      <c r="AD163" s="317"/>
      <c r="AE163"/>
      <c r="AF163" s="317"/>
      <c r="AG163" s="317"/>
      <c r="AH163" s="319"/>
      <c r="AI163" s="315"/>
      <c r="AK163"/>
    </row>
    <row r="164" spans="1:37" s="1" customFormat="1">
      <c r="A164"/>
      <c r="B164"/>
      <c r="C164" s="314"/>
      <c r="D164"/>
      <c r="E164"/>
      <c r="F164" s="315"/>
      <c r="G164" s="7"/>
      <c r="H164" s="7"/>
      <c r="I164" s="31"/>
      <c r="J164" s="32"/>
      <c r="K164"/>
      <c r="L164"/>
      <c r="M164" s="316"/>
      <c r="N164"/>
      <c r="O164" s="316"/>
      <c r="P164"/>
      <c r="Q164"/>
      <c r="R164"/>
      <c r="S164"/>
      <c r="T164"/>
      <c r="U164"/>
      <c r="V164"/>
      <c r="W164"/>
      <c r="X164"/>
      <c r="Y164"/>
      <c r="Z164" s="317"/>
      <c r="AA164"/>
      <c r="AB164" s="318"/>
      <c r="AC164" s="7"/>
      <c r="AD164" s="317"/>
      <c r="AE164"/>
      <c r="AF164" s="317"/>
      <c r="AG164" s="317"/>
      <c r="AH164" s="319"/>
      <c r="AI164" s="315"/>
      <c r="AK164"/>
    </row>
    <row r="165" spans="1:37" s="1" customFormat="1">
      <c r="A165"/>
      <c r="B165"/>
      <c r="C165" s="314"/>
      <c r="D165"/>
      <c r="E165"/>
      <c r="F165" s="315"/>
      <c r="G165" s="7"/>
      <c r="H165" s="7"/>
      <c r="I165" s="31"/>
      <c r="J165" s="32"/>
      <c r="K165"/>
      <c r="L165"/>
      <c r="M165" s="316"/>
      <c r="N165"/>
      <c r="O165" s="316"/>
      <c r="P165"/>
      <c r="Q165"/>
      <c r="R165"/>
      <c r="S165"/>
      <c r="T165"/>
      <c r="U165"/>
      <c r="V165"/>
      <c r="W165"/>
      <c r="X165"/>
      <c r="Y165"/>
      <c r="Z165" s="317"/>
      <c r="AA165"/>
      <c r="AB165" s="318"/>
      <c r="AC165" s="7"/>
      <c r="AD165" s="317"/>
      <c r="AE165"/>
      <c r="AF165" s="317"/>
      <c r="AG165" s="317"/>
      <c r="AH165" s="319"/>
      <c r="AI165" s="315"/>
      <c r="AK165"/>
    </row>
    <row r="166" spans="1:37" s="1" customFormat="1">
      <c r="A166"/>
      <c r="B166"/>
      <c r="C166" s="314"/>
      <c r="D166"/>
      <c r="E166"/>
      <c r="F166" s="315"/>
      <c r="G166" s="7"/>
      <c r="H166" s="7"/>
      <c r="I166" s="31"/>
      <c r="J166" s="32"/>
      <c r="K166"/>
      <c r="L166"/>
      <c r="M166" s="316"/>
      <c r="N166"/>
      <c r="O166" s="316"/>
      <c r="P166"/>
      <c r="Q166"/>
      <c r="R166"/>
      <c r="S166"/>
      <c r="T166"/>
      <c r="U166"/>
      <c r="V166"/>
      <c r="W166"/>
      <c r="X166"/>
      <c r="Y166"/>
      <c r="Z166" s="317"/>
      <c r="AA166"/>
      <c r="AB166" s="318"/>
      <c r="AC166" s="7"/>
      <c r="AD166" s="317"/>
      <c r="AE166"/>
      <c r="AF166" s="317"/>
      <c r="AG166" s="317"/>
      <c r="AH166" s="319"/>
      <c r="AI166" s="315"/>
      <c r="AK166"/>
    </row>
    <row r="167" spans="1:37" s="1" customFormat="1">
      <c r="A167"/>
      <c r="B167"/>
      <c r="C167" s="314"/>
      <c r="D167"/>
      <c r="E167"/>
      <c r="F167" s="315"/>
      <c r="G167" s="7"/>
      <c r="H167" s="7"/>
      <c r="I167" s="31"/>
      <c r="J167" s="32"/>
      <c r="K167"/>
      <c r="L167"/>
      <c r="M167" s="316"/>
      <c r="N167"/>
      <c r="O167" s="316"/>
      <c r="P167"/>
      <c r="Q167"/>
      <c r="R167"/>
      <c r="S167"/>
      <c r="T167"/>
      <c r="U167"/>
      <c r="V167"/>
      <c r="W167"/>
      <c r="X167"/>
      <c r="Y167"/>
      <c r="Z167" s="317"/>
      <c r="AA167"/>
      <c r="AB167" s="318"/>
      <c r="AC167" s="7"/>
      <c r="AD167" s="317"/>
      <c r="AE167"/>
      <c r="AF167" s="317"/>
      <c r="AG167" s="317"/>
      <c r="AH167" s="319"/>
      <c r="AI167" s="315"/>
      <c r="AK167"/>
    </row>
    <row r="168" spans="1:37" s="1" customFormat="1">
      <c r="A168"/>
      <c r="B168"/>
      <c r="C168" s="314"/>
      <c r="D168"/>
      <c r="E168"/>
      <c r="F168" s="315"/>
      <c r="G168" s="7"/>
      <c r="H168" s="7"/>
      <c r="I168" s="31"/>
      <c r="J168" s="32"/>
      <c r="K168"/>
      <c r="L168"/>
      <c r="M168" s="316"/>
      <c r="N168"/>
      <c r="O168" s="316"/>
      <c r="P168"/>
      <c r="Q168"/>
      <c r="R168"/>
      <c r="S168"/>
      <c r="T168"/>
      <c r="U168"/>
      <c r="V168"/>
      <c r="W168"/>
      <c r="X168"/>
      <c r="Y168"/>
      <c r="Z168" s="317"/>
      <c r="AA168"/>
      <c r="AB168" s="318"/>
      <c r="AC168" s="7"/>
      <c r="AD168" s="317"/>
      <c r="AE168"/>
      <c r="AF168" s="317"/>
      <c r="AG168" s="317"/>
      <c r="AH168" s="319"/>
      <c r="AI168" s="315"/>
      <c r="AK168"/>
    </row>
    <row r="169" spans="1:37" s="1" customFormat="1">
      <c r="A169"/>
      <c r="B169"/>
      <c r="C169" s="314"/>
      <c r="D169"/>
      <c r="E169"/>
      <c r="F169" s="315"/>
      <c r="G169" s="7"/>
      <c r="H169" s="7"/>
      <c r="I169" s="31"/>
      <c r="J169" s="32"/>
      <c r="K169"/>
      <c r="L169"/>
      <c r="M169" s="316"/>
      <c r="N169"/>
      <c r="O169" s="316"/>
      <c r="P169"/>
      <c r="Q169"/>
      <c r="R169"/>
      <c r="S169"/>
      <c r="T169"/>
      <c r="U169"/>
      <c r="V169"/>
      <c r="W169"/>
      <c r="X169"/>
      <c r="Y169"/>
      <c r="Z169" s="317"/>
      <c r="AA169"/>
      <c r="AB169" s="318"/>
      <c r="AC169" s="7"/>
      <c r="AD169" s="317"/>
      <c r="AE169"/>
      <c r="AF169" s="317"/>
      <c r="AG169" s="317"/>
      <c r="AH169" s="319"/>
      <c r="AI169" s="315"/>
      <c r="AK169"/>
    </row>
    <row r="170" spans="1:37" s="1" customFormat="1">
      <c r="A170"/>
      <c r="B170"/>
      <c r="C170" s="314"/>
      <c r="D170"/>
      <c r="E170"/>
      <c r="F170" s="315"/>
      <c r="G170" s="7"/>
      <c r="H170" s="7"/>
      <c r="I170" s="31"/>
      <c r="J170" s="32"/>
      <c r="K170"/>
      <c r="L170"/>
      <c r="M170" s="316"/>
      <c r="N170"/>
      <c r="O170" s="316"/>
      <c r="P170"/>
      <c r="Q170"/>
      <c r="R170"/>
      <c r="S170"/>
      <c r="T170"/>
      <c r="U170"/>
      <c r="V170"/>
      <c r="W170"/>
      <c r="X170"/>
      <c r="Y170"/>
      <c r="Z170" s="317"/>
      <c r="AA170"/>
      <c r="AB170" s="318"/>
      <c r="AC170" s="7"/>
      <c r="AD170" s="317"/>
      <c r="AE170"/>
      <c r="AF170" s="317"/>
      <c r="AG170" s="317"/>
      <c r="AH170" s="319"/>
      <c r="AI170" s="315"/>
      <c r="AK170"/>
    </row>
  </sheetData>
  <mergeCells count="1">
    <mergeCell ref="A6:Z6"/>
  </mergeCells>
  <hyperlinks>
    <hyperlink ref="N14" r:id="rId1" xr:uid="{8AF3837D-2EF3-4042-9F7F-77AA38F03F8B}"/>
    <hyperlink ref="N102" r:id="rId2" xr:uid="{7A5BA4E8-D7E8-9348-AF53-0C3C92EF99B4}"/>
    <hyperlink ref="N15" r:id="rId3" xr:uid="{591643D4-7A42-044E-A8F7-14F02958CB16}"/>
    <hyperlink ref="N27" r:id="rId4" xr:uid="{C360F59E-B3AE-0647-B166-5C09FDEF21F2}"/>
    <hyperlink ref="N28" r:id="rId5" xr:uid="{F34C51E2-CB37-8C43-ACCF-C35CED2D1290}"/>
    <hyperlink ref="N29" r:id="rId6" xr:uid="{9780A4C8-4005-6646-AF7D-9EB74E99FA57}"/>
    <hyperlink ref="N41" r:id="rId7" xr:uid="{863A4C78-AFDE-A341-A478-8C4DE15CC184}"/>
    <hyperlink ref="N42" r:id="rId8" xr:uid="{B07632A4-1FA3-AC40-B410-E48F135F19DE}"/>
    <hyperlink ref="N52" r:id="rId9" xr:uid="{0931CBDA-DBC7-3A4D-ABBF-7EDB8BA2C82D}"/>
    <hyperlink ref="N68" r:id="rId10" xr:uid="{8A3C85D2-A0AB-5D4F-A241-015134502F07}"/>
    <hyperlink ref="N70" r:id="rId11" xr:uid="{AFC3180A-81E1-EE43-96CB-A8A93AD7D90E}"/>
    <hyperlink ref="N105" r:id="rId12" xr:uid="{4DC5BFEE-586E-904A-88E5-C0D3D636D641}"/>
    <hyperlink ref="N16" r:id="rId13" xr:uid="{0CD6CD75-0CA2-C14E-8EF7-757A5E3EEBBB}"/>
    <hyperlink ref="N53" r:id="rId14" xr:uid="{6EE354FA-31E3-A945-81B0-B3F0B8F81ED7}"/>
    <hyperlink ref="U53" r:id="rId15" xr:uid="{37E4D30F-2E2E-3940-947B-FBE6D387B4E3}"/>
    <hyperlink ref="N11" r:id="rId16" xr:uid="{9614DF97-0BD6-AC49-BA0C-09CEE4B3F30B}"/>
    <hyperlink ref="U20" r:id="rId17" xr:uid="{377864FF-5787-A043-A20C-3763A16C85DA}"/>
    <hyperlink ref="U23" r:id="rId18" xr:uid="{1117D93C-9637-7345-ABD0-D197E4CB82CF}"/>
    <hyperlink ref="N13" r:id="rId19" xr:uid="{A6D49D1B-FCCB-CA49-8BA0-2EF2F7949D8E}"/>
    <hyperlink ref="N94" r:id="rId20" xr:uid="{CED1A1C1-0368-734B-9EAB-EF6EF6328D75}"/>
    <hyperlink ref="U117" r:id="rId21" xr:uid="{3546AB24-B7DC-7C49-BEED-58B8DE8E3ACC}"/>
    <hyperlink ref="N21" r:id="rId22" xr:uid="{FE65B95A-CBC6-7A44-A946-B5B9ABA48D2D}"/>
    <hyperlink ref="N25" r:id="rId23" xr:uid="{2A6A5881-A4B7-AE44-96D0-31AA1BF6A694}"/>
    <hyperlink ref="U76" r:id="rId24" xr:uid="{2999D652-55CF-8B4A-834A-6F94CE922A85}"/>
    <hyperlink ref="U55" r:id="rId25" xr:uid="{7F5B1EDF-C125-7A45-8E90-CE653DF985CF}"/>
    <hyperlink ref="N55" r:id="rId26" xr:uid="{9FBAC90B-EB2A-234F-BEDE-9C36AE25F3FF}"/>
    <hyperlink ref="U110" r:id="rId27" xr:uid="{F6F289FD-B94F-F94F-8526-155AD475BEA7}"/>
    <hyperlink ref="N65" r:id="rId28" xr:uid="{CE4E2A42-F9C0-764F-8307-C0C7A05FE5F3}"/>
    <hyperlink ref="U65" r:id="rId29" xr:uid="{DB7AF36D-1821-0742-9648-A283B37A9216}"/>
    <hyperlink ref="U124" r:id="rId30" xr:uid="{C53BD8A9-4B77-CC4A-9838-2A70629FAA7C}"/>
    <hyperlink ref="N98" r:id="rId31" xr:uid="{5670AE7B-8C36-3D4E-82AD-FB5099332B55}"/>
    <hyperlink ref="U98" r:id="rId32" xr:uid="{5C24E22A-2B22-8D48-A8E2-28EB188D899A}"/>
    <hyperlink ref="U25" r:id="rId33" xr:uid="{ADA31E7A-ACE4-C442-8389-13C3245885F4}"/>
    <hyperlink ref="N19" r:id="rId34" xr:uid="{887D2DF5-11CB-3941-9D51-672712DDFE53}"/>
    <hyperlink ref="N99" r:id="rId35" xr:uid="{C9D7CE26-4495-1649-AABC-7B132754823B}"/>
    <hyperlink ref="U19" r:id="rId36" xr:uid="{9D56FD70-B4C0-D848-94D9-E54B50716052}"/>
    <hyperlink ref="U92" r:id="rId37" xr:uid="{1604192C-DA9E-7E43-B553-B7EE4AD0C58D}"/>
    <hyperlink ref="U93" r:id="rId38" xr:uid="{7AF950EF-F666-C847-AB2D-E84DEF71FFD5}"/>
    <hyperlink ref="U24" r:id="rId39" xr:uid="{4E1BF4E7-BE25-8040-823F-080542ACB174}"/>
    <hyperlink ref="N50" r:id="rId40" xr:uid="{A09F4474-EA3F-D24D-A606-41C32D5E0233}"/>
    <hyperlink ref="U50" r:id="rId41" xr:uid="{C6F66049-2901-F14E-A3E3-9B0736545D15}"/>
    <hyperlink ref="U15" r:id="rId42" xr:uid="{4E0D78BA-A091-DA4C-9F93-A8CF6858FF55}"/>
    <hyperlink ref="F10" r:id="rId43" display="https://apps.acgme.org/ads/Public/Programs/Detail?programId=11208&amp;ReturnUrl=https%3A%2F%2Fapps.acgme.org%2Fads%2FPublic%2FPrograms%2FSearch" xr:uid="{8C39B7B1-088A-B84E-9A0B-AE9D54D6BAC2}"/>
    <hyperlink ref="F11" r:id="rId44" display="https://apps.acgme.org/ads/Public/Programs/Detail?programId=33418&amp;ReturnUrl=https%3A%2F%2Fapps.acgme.org%2Fads%2FPublic%2FPrograms%2FSearch" xr:uid="{81CB9F29-5E90-9F43-808A-F39B65F168F5}"/>
    <hyperlink ref="F13" r:id="rId45" display="https://apps.acgme.org/ads/Public/Programs/Detail?programId=38572&amp;ReturnUrl=https%3A%2F%2Fapps.acgme.org%2Fads%2FPublic%2FPrograms%2FSearch" xr:uid="{2A23AA4A-0749-6647-82A2-67531DBE533F}"/>
    <hyperlink ref="F14" r:id="rId46" display="https://apps.acgme.org/ads/Public/Programs/Detail?programId=11203&amp;ReturnUrl=https%3A%2F%2Fapps.acgme.org%2Fads%2FPublic%2FPrograms%2FSearch" xr:uid="{5EB74D28-25D5-2149-BB15-63DA3D5EA473}"/>
    <hyperlink ref="U14" r:id="rId47" xr:uid="{B3289CE6-41B4-2244-8AC0-F9F4D5B9CC57}"/>
    <hyperlink ref="F15" r:id="rId48" display="https://apps.acgme.org/ads/Public/Programs/Detail?programId=32970&amp;ReturnUrl=https%3A%2F%2Fapps.acgme.org%2Fads%2FPublic%2FPrograms%2FSearch" xr:uid="{D158E592-9BFF-DA40-B3F8-8EF1840215BF}"/>
    <hyperlink ref="F16" r:id="rId49" display="https://apps.acgme.org/ads/Public/Programs/Detail?programId=30253&amp;ReturnUrl=https%3A%2F%2Fapps.acgme.org%2Fads%2FPublic%2FPrograms%2FSearch" xr:uid="{EA67E0E1-318E-B14C-A4D1-5CC512B79882}"/>
    <hyperlink ref="F17" r:id="rId50" display="https://apps.acgme.org/ads/Public/Programs/Detail?programId=38870&amp;ReturnUrl=https%3A%2F%2Fapps.acgme.org%2Fads%2FPublic%2FPrograms%2FSearch" xr:uid="{C7E975D3-B096-A04F-A81B-6546824F380B}"/>
    <hyperlink ref="F19" r:id="rId51" display="https://apps.acgme.org/ads/Public/Programs/Detail?programId=32609&amp;ReturnUrl=https%3A%2F%2Fapps.acgme.org%2Fads%2FPublic%2FPrograms%2FSearch" xr:uid="{EE9083C5-57F3-8E42-977B-82A169589388}"/>
    <hyperlink ref="F20" r:id="rId52" display="https://apps.acgme.org/ads/Public/Programs/Detail?programId=926&amp;ReturnUrl=https%3A%2F%2Fapps.acgme.org%2Fads%2FPublic%2FPrograms%2FSearch" xr:uid="{ED429C17-417C-EB4F-B7AC-F71198C6F2E0}"/>
    <hyperlink ref="F21" r:id="rId53" display="https://apps.acgme.org/ads/Public/Programs/Detail?programId=27834&amp;ReturnUrl=https%3A%2F%2Fapps.acgme.org%2Fads%2FPublic%2FPrograms%2FSearch" xr:uid="{F5098CDF-FE44-6349-9BC7-C4D885D4E363}"/>
    <hyperlink ref="F22" r:id="rId54" display="https://apps.acgme.org/ads/Public/Programs/Detail?programId=27858&amp;ReturnUrl=https%3A%2F%2Fapps.acgme.org%2Fads%2FPublic%2FPrograms%2FSearch" xr:uid="{97975036-764A-A14D-9C27-50474B3C8042}"/>
    <hyperlink ref="U22" r:id="rId55" xr:uid="{2FF04767-57D5-2942-A2FC-3A36E03417B8}"/>
    <hyperlink ref="N22" r:id="rId56" xr:uid="{AD4C0378-D748-E243-B67F-5DE6F88A984C}"/>
    <hyperlink ref="F23" r:id="rId57" display="https://apps.acgme.org/ads/Public/Programs/Detail?programId=27826&amp;ReturnUrl=https%3A%2F%2Fapps.acgme.org%2Fads%2FPublic%2FPrograms%2FSearch" xr:uid="{2F5F4809-1699-1047-A374-356C18682598}"/>
    <hyperlink ref="F26" r:id="rId58" display="https://apps.acgme.org/ads/Public/Programs/Detail?programId=28683&amp;ReturnUrl=https%3A%2F%2Fapps.acgme.org%2Fads%2FPublic%2FPrograms%2FSearch" xr:uid="{B5B46E07-C503-1B42-A4D7-C4AA1F7BA61F}"/>
    <hyperlink ref="U26" r:id="rId59" xr:uid="{1783DF5B-5995-B840-A24B-E76932466824}"/>
    <hyperlink ref="F27" r:id="rId60" display="https://apps.acgme.org/ads/Public/Programs/Detail?programId=1093&amp;ReturnUrl=https%3A%2F%2Fapps.acgme.org%2Fads%2FPublic%2FPrograms%2FSearch" xr:uid="{630DFA17-34CD-3B4D-AE79-8F1851CEB495}"/>
    <hyperlink ref="F28" r:id="rId61" display="https://apps.acgme.org/ads/Public/Programs/Detail?programId=25777&amp;ReturnUrl=https%3A%2F%2Fapps.acgme.org%2Fads%2FPublic%2FPrograms%2FSearch" xr:uid="{297C7016-27AF-3643-97D8-C874080CB3B6}"/>
    <hyperlink ref="F29" r:id="rId62" display="https://apps.acgme.org/ads/Public/Programs/Detail?programId=1149&amp;ReturnUrl=https%3A%2F%2Fapps.acgme.org%2Fads%2FPublic%2FPrograms%2FSearch" xr:uid="{9F43BC4B-93D8-A44B-BB53-195E772B7C50}"/>
    <hyperlink ref="F30" r:id="rId63" display="https://apps.acgme.org/ads/Public/Programs/Detail?programId=10106&amp;ReturnUrl=https%3A%2F%2Fapps.acgme.org%2Fads%2FPublic%2FPrograms%2FSearch" xr:uid="{2ADAA59A-2BA5-A141-9C09-33BEFE73B94D}"/>
    <hyperlink ref="U31" r:id="rId64" xr:uid="{5D9809FB-66C6-A74A-8873-4E151F4CD789}"/>
    <hyperlink ref="F31" r:id="rId65" display="https://apps.acgme.org/ads/Public/Programs/Detail?programId=39166&amp;ReturnUrl=https%3A%2F%2Fapps.acgme.org%2Fads%2FPublic%2FPrograms%2FSearch" xr:uid="{1D7654E9-2FCE-A947-9A46-22310A1278D6}"/>
    <hyperlink ref="F32" r:id="rId66" display="https://apps.acgme.org/ads/Public/Programs/Detail?programId=8717&amp;ReturnUrl=https%3A%2F%2Fapps.acgme.org%2Fads%2FPublic%2FPrograms%2FSearch" xr:uid="{321F056E-C738-B044-99CF-DEE09EE1E290}"/>
    <hyperlink ref="U32" r:id="rId67" xr:uid="{FC03E9C4-2D54-5F47-8F6F-531046AFF064}"/>
    <hyperlink ref="F33" r:id="rId68" display="https://apps.acgme.org/ads/Public/Programs/Detail?programId=1115&amp;ReturnUrl=https%3A%2F%2Fapps.acgme.org%2Fads%2FPublic%2FPrograms%2FSearch" xr:uid="{0A5D5F48-0956-0248-9500-FFDA50ABFAC3}"/>
    <hyperlink ref="U33" r:id="rId69" xr:uid="{A09CA990-EB7F-BE4E-91C6-6A35860D18A9}"/>
    <hyperlink ref="F34" r:id="rId70" display="https://apps.acgme.org/ads/Public/Programs/Detail?programId=38923&amp;ReturnUrl=https%3A%2F%2Fapps.acgme.org%2Fads%2FPublic%2FPrograms%2FSearch" xr:uid="{3EFC9384-1DBB-0347-B3DE-95EFEE17CFAC}"/>
    <hyperlink ref="U34" r:id="rId71" xr:uid="{D3A17ECB-55DA-344F-843A-43D256992894}"/>
    <hyperlink ref="N34" r:id="rId72" xr:uid="{A797E532-2E0A-164B-A9CD-12492567D058}"/>
    <hyperlink ref="F35" r:id="rId73" display="1201700003" xr:uid="{6C99E5F7-9A5E-654C-8F9A-42B24786EE82}"/>
    <hyperlink ref="U35" r:id="rId74" xr:uid="{5DEEC8A2-0E6D-DB47-B0E9-81D355A5178B}"/>
    <hyperlink ref="F36" r:id="rId75" display="https://apps.acgme.org/ads/Public/Programs/Detail?programId=1155&amp;ReturnUrl=https%3A%2F%2Fapps.acgme.org%2Fads%2FPublic%2FPrograms%2FSearch" xr:uid="{17A0DF76-D010-6B47-8EA1-707B4039EFAF}"/>
    <hyperlink ref="N37" r:id="rId76" xr:uid="{68ACC9F5-5A9D-6140-86B4-3E70A0513228}"/>
    <hyperlink ref="N43" r:id="rId77" xr:uid="{162E58F8-21A3-574D-B6EB-B70B6E35F879}"/>
    <hyperlink ref="N46" r:id="rId78" xr:uid="{A15A3E00-A719-C346-86AA-9787566D3FF1}"/>
    <hyperlink ref="N47" r:id="rId79" xr:uid="{E679AC4F-C0A9-D843-ACFC-CA771D044D23}"/>
    <hyperlink ref="N48" r:id="rId80" xr:uid="{AD4B7CF6-51EE-EF45-BDC4-F209EE8D84D1}"/>
    <hyperlink ref="N49" r:id="rId81" xr:uid="{BBA0064E-5688-794F-9EBD-F982142BE20F}"/>
    <hyperlink ref="N57" r:id="rId82" xr:uid="{1F8E3235-50D6-ED4D-9582-93378DFDF788}"/>
    <hyperlink ref="N58" r:id="rId83" xr:uid="{BBA6041B-9831-2443-9828-8EA04BCCAD74}"/>
    <hyperlink ref="N59" r:id="rId84" xr:uid="{954D40C6-AD26-4A4B-AF84-9A29A7308459}"/>
    <hyperlink ref="N60" r:id="rId85" xr:uid="{6140FC32-DAD9-EA48-9E7D-89E81DAC325F}"/>
    <hyperlink ref="N61" r:id="rId86" xr:uid="{1BB0337D-CB64-5447-BC51-365EE434B29D}"/>
    <hyperlink ref="N62" r:id="rId87" xr:uid="{F039C998-1B43-EC40-8401-39AD2E565558}"/>
    <hyperlink ref="N63" r:id="rId88" xr:uid="{35B79B73-6152-874B-89C2-07539D04F978}"/>
    <hyperlink ref="U60" r:id="rId89" xr:uid="{3D22BCCA-DF86-8549-BC7B-8BCB7D2AF88F}"/>
    <hyperlink ref="U61" r:id="rId90" xr:uid="{D9999196-2435-7F47-AB07-57E2F24037AB}"/>
    <hyperlink ref="U62" r:id="rId91" xr:uid="{35889E9E-E244-9644-A7DB-27DD968075C4}"/>
    <hyperlink ref="U63" r:id="rId92" xr:uid="{10962942-7676-BC48-9335-00A120AE4CF4}"/>
    <hyperlink ref="U67" r:id="rId93" xr:uid="{6D1BBC40-D602-A540-B084-19C1B0D7AEC9}"/>
    <hyperlink ref="N67" r:id="rId94" xr:uid="{7F01F5A7-6583-1841-B161-CBF286FE6DAA}"/>
    <hyperlink ref="N69" r:id="rId95" xr:uid="{A58AFAB2-552A-C74C-AEC6-FF2BCB208CC7}"/>
    <hyperlink ref="U71" r:id="rId96" xr:uid="{68F4FBFE-1415-064F-B204-C2C2A4E9F723}"/>
    <hyperlink ref="U70" r:id="rId97" xr:uid="{48209762-EC51-3D43-8798-F6598B287667}"/>
    <hyperlink ref="N72" r:id="rId98" xr:uid="{D834C38B-7B0F-3740-8A03-D71BA6B7BFBA}"/>
    <hyperlink ref="U73" r:id="rId99" xr:uid="{42798C9B-7B42-134C-93B8-A6784753C5FD}"/>
    <hyperlink ref="N74" r:id="rId100" xr:uid="{1B4E5106-9A34-0C4E-A99C-9837653E30C0}"/>
    <hyperlink ref="N75" r:id="rId101" xr:uid="{8F6F7E83-F3D0-E545-95A1-8A789C78417B}"/>
    <hyperlink ref="N77" r:id="rId102" xr:uid="{925347F0-DF89-B949-95AB-0C9CAE1DB000}"/>
    <hyperlink ref="N78" r:id="rId103" xr:uid="{53905841-AACE-3847-A1DA-97C1A82E26ED}"/>
    <hyperlink ref="N79" r:id="rId104" xr:uid="{98788A8B-8DA3-9749-8A83-86C7343E2AA0}"/>
    <hyperlink ref="N80" r:id="rId105" xr:uid="{C781C967-4D75-784C-8ECE-706E329B8520}"/>
    <hyperlink ref="N81" r:id="rId106" xr:uid="{85EF6744-9A52-FC4E-98BD-5D1F075EFF81}"/>
    <hyperlink ref="N83" r:id="rId107" xr:uid="{111A8F2F-90C3-FC4A-B84E-AA5B89632455}"/>
    <hyperlink ref="U84" r:id="rId108" xr:uid="{88F333DC-9144-C14D-84E9-4916FA8B0AF8}"/>
    <hyperlink ref="N84" r:id="rId109" xr:uid="{D3FCC9F8-FB41-304F-8E6E-FDA503CE19D9}"/>
    <hyperlink ref="N85" r:id="rId110" xr:uid="{1FA2FA3A-9D3B-E445-8724-B87616583CF7}"/>
    <hyperlink ref="U86" r:id="rId111" xr:uid="{DD601170-A501-164C-929A-BF0FB3B638EE}"/>
    <hyperlink ref="N86" r:id="rId112" xr:uid="{D15C1233-0B07-6B4A-96E6-E1649FF5B243}"/>
    <hyperlink ref="N87" r:id="rId113" xr:uid="{37117510-1F6C-F645-8591-07BE1CEBB2A0}"/>
    <hyperlink ref="N88" r:id="rId114" xr:uid="{9958F320-BF7D-204C-9795-69D527FE95AA}"/>
    <hyperlink ref="U88" r:id="rId115" xr:uid="{7A2806CA-86D2-2D45-95E1-914733DC970C}"/>
    <hyperlink ref="N89" r:id="rId116" xr:uid="{A6A31ACD-1646-A441-9D64-EC97D5B5F7D4}"/>
    <hyperlink ref="U89" r:id="rId117" xr:uid="{18075CAD-9C21-4F45-B8C2-DB6F14A2C926}"/>
    <hyperlink ref="U90" r:id="rId118" xr:uid="{C4CDB68E-5B10-9741-8EA5-D9EC40274C93}"/>
    <hyperlink ref="N90" r:id="rId119" xr:uid="{EA9153FC-324C-9345-B6E7-73BE5AF15CE9}"/>
    <hyperlink ref="N91" r:id="rId120" xr:uid="{C5F30BA7-90C2-8B4E-AA14-56F6DBF36BF2}"/>
    <hyperlink ref="O25" r:id="rId121" display="https://apps.acgme.org/ads/Public/Sponsors/Detail?sponsorId=27886" xr:uid="{13D9C20D-771F-7740-BA83-BB0701BC5FA6}"/>
    <hyperlink ref="B138" r:id="rId122" xr:uid="{6BBEF5B1-FE07-C141-A79A-6814627CBA09}"/>
    <hyperlink ref="N24" r:id="rId123" xr:uid="{58206907-1A5F-824F-8151-609D7F8098AA}"/>
    <hyperlink ref="N95" r:id="rId124" xr:uid="{F7DAC15F-BAA0-F049-AB28-140EC0A69348}"/>
    <hyperlink ref="U96" r:id="rId125" xr:uid="{A6C167E9-4424-974C-B333-C5648EA63A8D}"/>
    <hyperlink ref="N96" r:id="rId126" xr:uid="{B6D696BB-2897-F84D-9552-CF30B5E0149C}"/>
    <hyperlink ref="U97" r:id="rId127" xr:uid="{8D722E4C-2C43-9846-9D68-64840A4364A3}"/>
    <hyperlink ref="U99" r:id="rId128" xr:uid="{481DFF13-2A34-9241-A46D-EE709FEB0D44}"/>
    <hyperlink ref="U27" r:id="rId129" xr:uid="{5EF51EEE-952A-834D-9C68-132A3B37EBBC}"/>
    <hyperlink ref="N100" r:id="rId130" xr:uid="{291D9AA5-7BCB-E54A-B21D-613F6CCEAB15}"/>
    <hyperlink ref="N101" r:id="rId131" xr:uid="{508C1DE5-F4FC-4A43-8712-0C71942A53E4}"/>
    <hyperlink ref="U102" r:id="rId132" xr:uid="{8BF067DF-2D10-AE45-A0DB-2C4F8678A58A}"/>
    <hyperlink ref="N103" r:id="rId133" xr:uid="{3B6B280A-179F-5745-86F0-01D66CFA805B}"/>
    <hyperlink ref="U103" r:id="rId134" xr:uid="{409DF146-3088-404E-8EF0-4D9BD92A1877}"/>
    <hyperlink ref="N104" r:id="rId135" xr:uid="{56A59146-857B-9549-8263-2DA87B4ADF88}"/>
    <hyperlink ref="U105" r:id="rId136" xr:uid="{011FC0D8-B2A4-3A45-A9EB-029A3C31F5D4}"/>
    <hyperlink ref="N106" r:id="rId137" xr:uid="{72AD2B4B-BD57-FC47-ABA2-836D8F3AA99D}"/>
    <hyperlink ref="N107" r:id="rId138" xr:uid="{B21C49A7-2C59-4648-AF35-90F41309AF01}"/>
    <hyperlink ref="U107" r:id="rId139" xr:uid="{77E96509-78CA-8647-95A0-1D51571C5F6A}"/>
    <hyperlink ref="N108" r:id="rId140" xr:uid="{B2CE8D70-1440-FA41-93DF-74B642F98A4F}"/>
    <hyperlink ref="U108" r:id="rId141" xr:uid="{7B51E607-8810-D940-B849-89A81D971B3E}"/>
    <hyperlink ref="N109" r:id="rId142" xr:uid="{A683E30F-6EF9-D44C-982F-F3E4CE010A70}"/>
    <hyperlink ref="N110" r:id="rId143" xr:uid="{56548CA6-BA8E-AE45-B671-6210FAB8163B}"/>
    <hyperlink ref="N112" r:id="rId144" xr:uid="{61FB6EA6-3ABD-664C-80BA-5439FAC0CDA1}"/>
    <hyperlink ref="U112" r:id="rId145" xr:uid="{11A4DD9E-F3B6-4D46-AD10-9F9276D8173B}"/>
    <hyperlink ref="N113" r:id="rId146" xr:uid="{865ED04F-0EFE-D44E-B497-9EB7B060469A}"/>
    <hyperlink ref="N114" r:id="rId147" xr:uid="{95585BC2-B9F2-8E41-AE4E-756E9403750A}"/>
    <hyperlink ref="U114" r:id="rId148" xr:uid="{7DBF52AD-A1BF-584E-9038-A8F8828A4900}"/>
    <hyperlink ref="U115" r:id="rId149" xr:uid="{D522CB05-22A4-CF4C-A571-4A4CADFCDA07}"/>
    <hyperlink ref="N115" r:id="rId150" xr:uid="{6A6545EC-7319-944A-8A19-676E99D83083}"/>
    <hyperlink ref="N116" r:id="rId151" xr:uid="{36203C08-9590-D542-8C20-C1A0783B897E}"/>
    <hyperlink ref="U116" r:id="rId152" xr:uid="{B063C50C-2B2E-3D44-A8D6-B4B27CCD2D05}"/>
    <hyperlink ref="N117" r:id="rId153" xr:uid="{00DCE850-0F24-2A42-825A-F9BB1477912B}"/>
    <hyperlink ref="N18" r:id="rId154" xr:uid="{6FA57BEA-C2CE-834B-8540-DFAFBC31350D}"/>
    <hyperlink ref="U18" r:id="rId155" xr:uid="{6893D266-7E9E-D648-87A4-7DB40775885F}"/>
    <hyperlink ref="N20" r:id="rId156" xr:uid="{297B8874-349B-C246-9B51-C61311EF25A0}"/>
    <hyperlink ref="N31" r:id="rId157" xr:uid="{AD88F2D7-AD20-BA41-9FA3-256D498DDA09}"/>
    <hyperlink ref="N39" r:id="rId158" xr:uid="{97AE5E79-E3A3-4441-B8BE-CE12946F53DF}"/>
    <hyperlink ref="N40" r:id="rId159" xr:uid="{1744B02D-F53F-7A42-AD40-241D0CC03018}"/>
    <hyperlink ref="N64" r:id="rId160" xr:uid="{E832E1F5-3145-5143-B5D2-7861DD767DC1}"/>
    <hyperlink ref="N76" r:id="rId161" xr:uid="{A6E0A875-F13B-074F-8311-2DEAF92723AC}"/>
    <hyperlink ref="U111" r:id="rId162" xr:uid="{E9E5D4BD-6596-EC48-B2A5-5D851EF59A73}"/>
    <hyperlink ref="N111" r:id="rId163" xr:uid="{67DC14BC-D9E6-FA4F-AF32-E0B0D8E74730}"/>
    <hyperlink ref="N92" r:id="rId164" xr:uid="{A276815C-2533-EA4B-A9F7-6D56D63CEBE2}"/>
    <hyperlink ref="U72" r:id="rId165" xr:uid="{8F454EB7-D094-114A-B0BF-0221503BB152}"/>
    <hyperlink ref="N66" r:id="rId166" xr:uid="{7E2418A2-EEB6-5A44-BD3F-82A118A9D17E}"/>
    <hyperlink ref="U66" r:id="rId167" xr:uid="{9DB6D2F1-789D-8949-8B7A-2A614F0D9785}"/>
    <hyperlink ref="N127" r:id="rId168" xr:uid="{6F3E820E-EE24-544F-9404-504E5F4B1782}"/>
    <hyperlink ref="U127" r:id="rId169" xr:uid="{FC265B64-538C-B845-862A-5A01F5E904FA}"/>
    <hyperlink ref="N128" r:id="rId170" xr:uid="{293CF25E-0BE6-3A49-8BBE-83FCA576CD23}"/>
    <hyperlink ref="U128" r:id="rId171" xr:uid="{C543EE7D-C36B-0A42-8702-1FDD376A9E07}"/>
    <hyperlink ref="N93" r:id="rId172" xr:uid="{8CB23AAC-FF80-C54A-B9AA-F44833C7B25A}"/>
    <hyperlink ref="U87" r:id="rId173" xr:uid="{0BB924B4-92EB-6E47-ABDE-2508B4725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5AC80-368B-F84F-B2F1-D6DAA37D4954}">
  <dimension ref="A1:AG39"/>
  <sheetViews>
    <sheetView topLeftCell="O1" workbookViewId="0">
      <selection activeCell="C37" sqref="C37"/>
    </sheetView>
  </sheetViews>
  <sheetFormatPr baseColWidth="10" defaultRowHeight="13"/>
  <cols>
    <col min="1" max="1" width="10.83203125" style="6"/>
    <col min="2" max="2" width="24.83203125" style="6" customWidth="1"/>
    <col min="3" max="3" width="11" style="317" bestFit="1" customWidth="1"/>
    <col min="4" max="4" width="11.1640625" style="6" bestFit="1" customWidth="1"/>
    <col min="5" max="5" width="10.83203125" style="6"/>
    <col min="6" max="7" width="12.83203125" style="7" customWidth="1"/>
    <col min="8" max="8" width="10.83203125" style="7"/>
    <col min="9" max="9" width="12.83203125" style="6" customWidth="1"/>
    <col min="10" max="11" width="10.83203125" style="6"/>
    <col min="12" max="12" width="10.83203125" style="7"/>
    <col min="13" max="13" width="25.83203125" style="6" customWidth="1"/>
    <col min="14" max="14" width="10.83203125" style="318"/>
    <col min="15" max="16" width="15.83203125" style="6" customWidth="1"/>
    <col min="17" max="17" width="12.83203125" style="6" customWidth="1"/>
    <col min="18" max="18" width="22.1640625" style="6" customWidth="1"/>
    <col min="19" max="21" width="10.83203125" style="6"/>
    <col min="22" max="22" width="15.83203125" style="6" customWidth="1"/>
    <col min="23" max="24" width="20.83203125" style="6" customWidth="1"/>
    <col min="25" max="25" width="10.83203125" style="390"/>
    <col min="26" max="26" width="20.83203125" style="6" customWidth="1"/>
    <col min="27" max="28" width="10.83203125" style="7"/>
    <col min="29" max="29" width="10.83203125" style="317"/>
    <col min="30" max="30" width="10.83203125" style="326"/>
    <col min="31" max="32" width="10.83203125" style="315"/>
    <col min="33" max="16384" width="10.83203125" style="6"/>
  </cols>
  <sheetData>
    <row r="1" spans="1:33" ht="20">
      <c r="A1" s="10" t="s">
        <v>1785</v>
      </c>
      <c r="B1" s="10"/>
      <c r="C1" s="17"/>
      <c r="D1" s="10"/>
      <c r="E1" s="10"/>
      <c r="F1" s="12"/>
      <c r="G1" s="13"/>
      <c r="H1" s="322"/>
      <c r="I1" s="14"/>
      <c r="J1" s="10"/>
      <c r="K1" s="10"/>
      <c r="L1" s="13"/>
      <c r="M1" s="10"/>
      <c r="N1" s="18"/>
      <c r="O1" s="10"/>
      <c r="P1" s="10"/>
      <c r="Q1" s="10"/>
      <c r="R1" s="10"/>
      <c r="S1" s="10"/>
      <c r="T1" s="10"/>
      <c r="U1" s="10"/>
      <c r="V1" s="10"/>
      <c r="W1" s="10"/>
      <c r="X1" s="10"/>
      <c r="Y1" s="17"/>
      <c r="Z1" s="10"/>
      <c r="AA1" s="18"/>
      <c r="AB1" s="13"/>
      <c r="AC1" s="17"/>
      <c r="AD1" s="323"/>
      <c r="AE1" s="12"/>
      <c r="AF1" s="12"/>
    </row>
    <row r="2" spans="1:33" ht="16">
      <c r="A2" s="20" t="s">
        <v>1786</v>
      </c>
      <c r="B2" s="20"/>
      <c r="C2" s="25"/>
      <c r="D2" s="20"/>
      <c r="E2" s="20"/>
      <c r="F2" s="22"/>
      <c r="G2" s="23"/>
      <c r="H2" s="322"/>
      <c r="I2" s="14"/>
      <c r="J2" s="20"/>
      <c r="K2" s="20"/>
      <c r="L2" s="23"/>
      <c r="M2" s="20"/>
      <c r="N2" s="26"/>
      <c r="O2" s="20"/>
      <c r="P2" s="20"/>
      <c r="Q2" s="20"/>
      <c r="R2" s="20"/>
      <c r="S2" s="20"/>
      <c r="T2" s="20"/>
      <c r="U2" s="20"/>
      <c r="V2" s="20"/>
      <c r="W2" s="20"/>
      <c r="X2" s="20"/>
      <c r="Y2" s="25"/>
      <c r="Z2" s="20"/>
      <c r="AA2" s="26"/>
      <c r="AB2" s="23"/>
      <c r="AC2" s="25"/>
      <c r="AD2" s="324"/>
      <c r="AE2" s="22"/>
      <c r="AF2" s="22"/>
    </row>
    <row r="3" spans="1:33">
      <c r="A3" s="28" t="s">
        <v>54</v>
      </c>
      <c r="B3" s="28"/>
      <c r="C3" s="33"/>
      <c r="D3" s="28"/>
      <c r="E3" s="28"/>
      <c r="F3" s="30"/>
      <c r="G3" s="31"/>
      <c r="H3" s="34"/>
      <c r="I3" s="31"/>
      <c r="J3" s="28"/>
      <c r="K3" s="28"/>
      <c r="L3" s="31"/>
      <c r="M3" s="28"/>
      <c r="N3" s="34"/>
      <c r="O3" s="28"/>
      <c r="P3" s="28"/>
      <c r="Q3" s="28"/>
      <c r="R3" s="28"/>
      <c r="S3" s="28"/>
      <c r="T3" s="28"/>
      <c r="U3" s="28"/>
      <c r="V3" s="28"/>
      <c r="W3" s="28"/>
      <c r="X3" s="28"/>
      <c r="Y3" s="33"/>
      <c r="Z3" s="28"/>
      <c r="AA3" s="34"/>
      <c r="AB3" s="31"/>
      <c r="AC3" s="33"/>
      <c r="AD3" s="325"/>
      <c r="AE3" s="30"/>
      <c r="AF3" s="30"/>
    </row>
    <row r="4" spans="1:33" ht="15" customHeight="1">
      <c r="A4" s="37" t="s">
        <v>1994</v>
      </c>
      <c r="B4" s="37"/>
      <c r="C4" s="33"/>
      <c r="D4" s="37"/>
      <c r="E4" s="37"/>
      <c r="F4" s="30"/>
      <c r="G4" s="31"/>
      <c r="H4" s="34"/>
      <c r="I4" s="31"/>
      <c r="J4" s="37"/>
      <c r="K4" s="37"/>
      <c r="L4" s="31"/>
      <c r="M4" s="37"/>
      <c r="N4" s="34"/>
      <c r="O4" s="37"/>
      <c r="P4" s="37"/>
      <c r="Q4" s="37"/>
      <c r="R4" s="37"/>
      <c r="S4" s="31"/>
      <c r="T4" s="33"/>
      <c r="U4" s="37"/>
      <c r="V4" s="33"/>
      <c r="W4" s="35"/>
      <c r="Y4" s="317"/>
      <c r="AA4" s="41"/>
    </row>
    <row r="5" spans="1:33" ht="15" customHeight="1">
      <c r="A5" s="37">
        <v>3</v>
      </c>
      <c r="B5" s="37"/>
      <c r="C5" s="33"/>
      <c r="D5" s="37"/>
      <c r="E5" s="37"/>
      <c r="F5" s="30"/>
      <c r="G5" s="31"/>
      <c r="H5" s="34"/>
      <c r="I5" s="31"/>
      <c r="J5" s="37"/>
      <c r="K5" s="37"/>
      <c r="L5" s="31"/>
      <c r="M5" s="37"/>
      <c r="N5" s="34"/>
      <c r="O5" s="37"/>
      <c r="P5" s="37"/>
      <c r="Q5" s="37"/>
      <c r="R5" s="37"/>
      <c r="S5" s="31"/>
      <c r="T5" s="33"/>
      <c r="U5" s="37"/>
      <c r="V5" s="33"/>
      <c r="W5" s="35"/>
      <c r="Y5" s="317"/>
      <c r="AA5" s="41"/>
    </row>
    <row r="6" spans="1:33" s="49" customFormat="1" ht="20" customHeight="1">
      <c r="A6" s="42" t="s">
        <v>1787</v>
      </c>
      <c r="B6" s="42"/>
      <c r="C6" s="45"/>
      <c r="D6" s="42"/>
      <c r="E6" s="42"/>
      <c r="F6" s="47"/>
      <c r="G6" s="44"/>
      <c r="H6" s="322"/>
      <c r="I6" s="14"/>
      <c r="J6" s="42"/>
      <c r="K6" s="42"/>
      <c r="L6" s="44"/>
      <c r="M6" s="42"/>
      <c r="N6" s="43"/>
      <c r="O6" s="42"/>
      <c r="P6" s="42"/>
      <c r="Q6" s="42"/>
      <c r="R6" s="42"/>
      <c r="S6" s="42"/>
      <c r="T6" s="42"/>
      <c r="U6" s="42"/>
      <c r="V6" s="42"/>
      <c r="W6" s="42"/>
      <c r="X6" s="42"/>
      <c r="Y6" s="45"/>
      <c r="Z6" s="42"/>
      <c r="AA6" s="43"/>
      <c r="AB6" s="44"/>
      <c r="AC6" s="45"/>
      <c r="AD6" s="327"/>
      <c r="AE6" s="47"/>
      <c r="AF6" s="47"/>
    </row>
    <row r="7" spans="1:33" ht="14">
      <c r="A7" s="50" t="s">
        <v>1788</v>
      </c>
      <c r="B7" s="37"/>
      <c r="C7" s="33"/>
      <c r="D7" s="37"/>
      <c r="E7" s="37"/>
      <c r="F7" s="30"/>
      <c r="G7" s="31"/>
      <c r="H7" s="34"/>
      <c r="I7" s="31"/>
      <c r="J7" s="37"/>
      <c r="K7" s="37"/>
      <c r="L7" s="31"/>
      <c r="M7" s="37"/>
      <c r="N7" s="34"/>
      <c r="O7" s="37"/>
      <c r="P7" s="37"/>
      <c r="Q7" s="37"/>
      <c r="R7" s="37"/>
      <c r="S7" s="37"/>
      <c r="T7" s="37"/>
      <c r="U7" s="37"/>
      <c r="V7" s="37"/>
      <c r="W7" s="37"/>
      <c r="X7" s="37"/>
      <c r="Y7" s="33"/>
      <c r="Z7" s="37"/>
      <c r="AA7" s="34"/>
      <c r="AB7" s="31"/>
      <c r="AC7" s="33"/>
      <c r="AD7" s="325"/>
      <c r="AE7" s="30"/>
      <c r="AF7" s="30"/>
    </row>
    <row r="8" spans="1:33" ht="16" thickBot="1">
      <c r="A8" s="51"/>
      <c r="B8" s="51"/>
      <c r="C8" s="45"/>
      <c r="D8" s="51"/>
      <c r="E8" s="51"/>
      <c r="F8" s="47"/>
      <c r="G8" s="44"/>
      <c r="H8" s="322"/>
      <c r="I8" s="14"/>
      <c r="J8" s="51"/>
      <c r="K8" s="51"/>
      <c r="L8" s="44"/>
      <c r="M8" s="51"/>
      <c r="N8" s="43"/>
      <c r="O8" s="51"/>
      <c r="P8" s="51"/>
      <c r="Q8" s="51"/>
      <c r="R8" s="51"/>
      <c r="S8" s="51"/>
      <c r="T8" s="51"/>
      <c r="U8" s="51"/>
      <c r="V8" s="51"/>
      <c r="W8" s="51"/>
      <c r="X8" s="51"/>
      <c r="Y8" s="45"/>
      <c r="Z8" s="51"/>
      <c r="AA8" s="43"/>
      <c r="AB8" s="44"/>
      <c r="AC8" s="45"/>
      <c r="AD8" s="327"/>
      <c r="AE8" s="47"/>
      <c r="AF8" s="47"/>
    </row>
    <row r="9" spans="1:33" ht="46" thickBot="1">
      <c r="A9" s="54" t="s">
        <v>57</v>
      </c>
      <c r="B9" s="54" t="s">
        <v>58</v>
      </c>
      <c r="C9" s="55" t="s">
        <v>2</v>
      </c>
      <c r="D9" s="56" t="s">
        <v>59</v>
      </c>
      <c r="E9" s="56" t="s">
        <v>60</v>
      </c>
      <c r="F9" s="57" t="s">
        <v>1789</v>
      </c>
      <c r="G9" s="56" t="s">
        <v>63</v>
      </c>
      <c r="H9" s="328" t="s">
        <v>64</v>
      </c>
      <c r="I9" s="56" t="s">
        <v>65</v>
      </c>
      <c r="J9" s="56" t="s">
        <v>66</v>
      </c>
      <c r="K9" s="56" t="s">
        <v>67</v>
      </c>
      <c r="L9" s="56" t="s">
        <v>68</v>
      </c>
      <c r="M9" s="56" t="s">
        <v>69</v>
      </c>
      <c r="N9" s="328" t="s">
        <v>70</v>
      </c>
      <c r="O9" s="56" t="s">
        <v>71</v>
      </c>
      <c r="P9" s="56" t="s">
        <v>72</v>
      </c>
      <c r="Q9" s="59" t="s">
        <v>73</v>
      </c>
      <c r="R9" s="59" t="s">
        <v>21</v>
      </c>
      <c r="S9" s="59" t="s">
        <v>74</v>
      </c>
      <c r="T9" s="59" t="s">
        <v>75</v>
      </c>
      <c r="U9" s="59" t="s">
        <v>76</v>
      </c>
      <c r="V9" s="59" t="s">
        <v>77</v>
      </c>
      <c r="W9" s="59" t="s">
        <v>1</v>
      </c>
      <c r="X9" s="59" t="s">
        <v>78</v>
      </c>
      <c r="Y9" s="60" t="s">
        <v>79</v>
      </c>
      <c r="Z9" s="61" t="s">
        <v>80</v>
      </c>
      <c r="AA9" s="62" t="s">
        <v>81</v>
      </c>
      <c r="AB9" s="59" t="s">
        <v>1790</v>
      </c>
      <c r="AC9" s="60" t="s">
        <v>83</v>
      </c>
      <c r="AD9" s="329" t="s">
        <v>20</v>
      </c>
      <c r="AE9" s="64" t="s">
        <v>86</v>
      </c>
      <c r="AF9" s="330" t="s">
        <v>1791</v>
      </c>
    </row>
    <row r="10" spans="1:33" s="65" customFormat="1" ht="70">
      <c r="A10" s="79">
        <v>1</v>
      </c>
      <c r="B10" s="65" t="s">
        <v>173</v>
      </c>
      <c r="C10" s="148">
        <v>4</v>
      </c>
      <c r="E10" s="65" t="s">
        <v>1792</v>
      </c>
      <c r="F10" s="150">
        <v>1400400927</v>
      </c>
      <c r="G10" s="150" t="s">
        <v>5</v>
      </c>
      <c r="H10" s="150">
        <v>2017</v>
      </c>
      <c r="I10" s="65" t="s">
        <v>1760</v>
      </c>
      <c r="J10" s="65" t="s">
        <v>177</v>
      </c>
      <c r="K10" s="65" t="s">
        <v>147</v>
      </c>
      <c r="L10" s="79" t="s">
        <v>1793</v>
      </c>
      <c r="M10" s="2" t="s">
        <v>1794</v>
      </c>
      <c r="N10" s="182">
        <v>49514</v>
      </c>
      <c r="O10" s="65" t="s">
        <v>1795</v>
      </c>
      <c r="P10" s="65" t="s">
        <v>116</v>
      </c>
      <c r="Q10" s="65" t="s">
        <v>97</v>
      </c>
      <c r="T10" s="2" t="s">
        <v>183</v>
      </c>
      <c r="U10" s="65" t="s">
        <v>1796</v>
      </c>
      <c r="V10" s="65" t="s">
        <v>1797</v>
      </c>
      <c r="W10" s="65" t="s">
        <v>1798</v>
      </c>
      <c r="X10" s="79" t="s">
        <v>122</v>
      </c>
      <c r="Y10" s="153" t="s">
        <v>122</v>
      </c>
      <c r="Z10" s="65" t="s">
        <v>1799</v>
      </c>
      <c r="AA10" s="79"/>
      <c r="AB10" s="79" t="s">
        <v>878</v>
      </c>
      <c r="AC10" s="153">
        <v>4</v>
      </c>
      <c r="AD10" s="331">
        <v>43848</v>
      </c>
      <c r="AE10" s="95">
        <v>10</v>
      </c>
      <c r="AF10" s="95"/>
    </row>
    <row r="11" spans="1:33" s="65" customFormat="1" ht="70">
      <c r="A11" s="79">
        <v>2</v>
      </c>
      <c r="B11" s="65" t="s">
        <v>1800</v>
      </c>
      <c r="C11" s="153">
        <v>4</v>
      </c>
      <c r="D11" s="89" t="s">
        <v>144</v>
      </c>
      <c r="E11" s="65" t="s">
        <v>1792</v>
      </c>
      <c r="F11" s="79">
        <v>1400400925</v>
      </c>
      <c r="G11" s="79" t="s">
        <v>5</v>
      </c>
      <c r="H11" s="79">
        <v>2016</v>
      </c>
      <c r="I11" s="65" t="s">
        <v>1760</v>
      </c>
      <c r="J11" s="65" t="s">
        <v>146</v>
      </c>
      <c r="K11" s="89" t="s">
        <v>147</v>
      </c>
      <c r="L11" s="79">
        <v>72501</v>
      </c>
      <c r="M11" s="3" t="s">
        <v>1801</v>
      </c>
      <c r="N11" s="154" t="s">
        <v>1802</v>
      </c>
      <c r="O11" s="65" t="s">
        <v>1803</v>
      </c>
      <c r="P11" s="65" t="s">
        <v>273</v>
      </c>
      <c r="Q11" s="65" t="s">
        <v>97</v>
      </c>
      <c r="T11" s="3" t="s">
        <v>1804</v>
      </c>
      <c r="U11" s="65" t="s">
        <v>1805</v>
      </c>
      <c r="V11" s="65" t="s">
        <v>1806</v>
      </c>
      <c r="W11" s="65" t="s">
        <v>1807</v>
      </c>
      <c r="X11" s="79" t="s">
        <v>122</v>
      </c>
      <c r="Y11" s="153" t="s">
        <v>122</v>
      </c>
      <c r="Z11" s="65" t="s">
        <v>155</v>
      </c>
      <c r="AA11" s="79"/>
      <c r="AB11" s="79" t="s">
        <v>878</v>
      </c>
      <c r="AC11" s="153">
        <v>4</v>
      </c>
      <c r="AD11" s="332">
        <v>43852</v>
      </c>
      <c r="AE11" s="95">
        <v>10</v>
      </c>
      <c r="AF11" s="95"/>
    </row>
    <row r="12" spans="1:33" s="65" customFormat="1" ht="56">
      <c r="A12" s="79">
        <v>3</v>
      </c>
      <c r="B12" s="65" t="s">
        <v>1808</v>
      </c>
      <c r="C12" s="148">
        <v>4</v>
      </c>
      <c r="E12" s="65" t="s">
        <v>1792</v>
      </c>
      <c r="F12" s="79">
        <v>1401800140</v>
      </c>
      <c r="G12" s="79" t="s">
        <v>5</v>
      </c>
      <c r="H12" s="79">
        <v>2017</v>
      </c>
      <c r="I12" s="65" t="s">
        <v>145</v>
      </c>
      <c r="J12" s="65" t="s">
        <v>384</v>
      </c>
      <c r="K12" s="65" t="s">
        <v>28</v>
      </c>
      <c r="L12" s="79">
        <v>50401</v>
      </c>
      <c r="M12" s="2" t="s">
        <v>1809</v>
      </c>
      <c r="N12" s="182">
        <v>180705</v>
      </c>
      <c r="O12" s="65" t="s">
        <v>1810</v>
      </c>
      <c r="P12" s="65" t="s">
        <v>273</v>
      </c>
      <c r="Q12" s="65" t="s">
        <v>97</v>
      </c>
      <c r="T12" s="333" t="s">
        <v>1811</v>
      </c>
      <c r="U12" s="65" t="s">
        <v>1812</v>
      </c>
      <c r="V12" s="65" t="s">
        <v>1813</v>
      </c>
      <c r="W12" s="65" t="s">
        <v>1814</v>
      </c>
      <c r="X12" s="79" t="s">
        <v>122</v>
      </c>
      <c r="Y12" s="153" t="s">
        <v>122</v>
      </c>
      <c r="Z12" s="65" t="s">
        <v>1815</v>
      </c>
      <c r="AA12" s="79"/>
      <c r="AB12" s="79" t="s">
        <v>878</v>
      </c>
      <c r="AC12" s="153">
        <v>4</v>
      </c>
      <c r="AD12" s="331">
        <v>43848</v>
      </c>
      <c r="AE12" s="95">
        <v>3</v>
      </c>
      <c r="AF12" s="95"/>
      <c r="AG12" s="79" t="s">
        <v>1816</v>
      </c>
    </row>
    <row r="13" spans="1:33" s="65" customFormat="1" ht="84">
      <c r="A13" s="79">
        <v>4</v>
      </c>
      <c r="B13" s="65" t="s">
        <v>1817</v>
      </c>
      <c r="C13" s="153">
        <v>4</v>
      </c>
      <c r="E13" s="65" t="s">
        <v>1792</v>
      </c>
      <c r="F13" s="65">
        <v>1401700138</v>
      </c>
      <c r="G13" s="150" t="s">
        <v>5</v>
      </c>
      <c r="H13" s="79">
        <v>2018</v>
      </c>
      <c r="I13" s="65" t="s">
        <v>145</v>
      </c>
      <c r="J13" s="65" t="s">
        <v>1818</v>
      </c>
      <c r="K13" s="65" t="s">
        <v>30</v>
      </c>
      <c r="L13" s="79">
        <v>47591</v>
      </c>
      <c r="M13" s="3" t="s">
        <v>1819</v>
      </c>
      <c r="N13" s="154" t="s">
        <v>457</v>
      </c>
      <c r="O13" s="65" t="s">
        <v>458</v>
      </c>
      <c r="P13" s="65" t="s">
        <v>444</v>
      </c>
      <c r="Q13" s="65" t="s">
        <v>97</v>
      </c>
      <c r="R13" s="65" t="s">
        <v>1820</v>
      </c>
      <c r="S13" s="65" t="s">
        <v>1821</v>
      </c>
      <c r="T13" s="3" t="s">
        <v>1822</v>
      </c>
      <c r="U13" s="65" t="s">
        <v>1823</v>
      </c>
      <c r="V13" s="65" t="s">
        <v>1824</v>
      </c>
      <c r="W13" s="65" t="s">
        <v>1825</v>
      </c>
      <c r="X13" s="89" t="s">
        <v>1826</v>
      </c>
      <c r="Y13" s="153">
        <v>1</v>
      </c>
      <c r="Z13" s="65" t="s">
        <v>1827</v>
      </c>
      <c r="AA13" s="79">
        <v>150042</v>
      </c>
      <c r="AB13" s="79" t="s">
        <v>878</v>
      </c>
      <c r="AC13" s="153">
        <v>4</v>
      </c>
      <c r="AD13" s="331">
        <v>43955</v>
      </c>
      <c r="AE13" s="95">
        <v>18</v>
      </c>
      <c r="AF13" s="95"/>
    </row>
    <row r="14" spans="1:33" s="81" customFormat="1" ht="70">
      <c r="A14" s="173">
        <v>5</v>
      </c>
      <c r="B14" s="100" t="s">
        <v>1428</v>
      </c>
      <c r="C14" s="101">
        <v>4</v>
      </c>
      <c r="D14" s="100"/>
      <c r="E14" s="102" t="s">
        <v>1792</v>
      </c>
      <c r="F14" s="179">
        <v>1405100899</v>
      </c>
      <c r="G14" s="106" t="s">
        <v>5</v>
      </c>
      <c r="H14" s="106" t="s">
        <v>208</v>
      </c>
      <c r="I14" s="149" t="s">
        <v>145</v>
      </c>
      <c r="J14" s="100" t="s">
        <v>1432</v>
      </c>
      <c r="K14" s="100" t="s">
        <v>48</v>
      </c>
      <c r="L14" s="106" t="s">
        <v>1433</v>
      </c>
      <c r="M14" s="109" t="s">
        <v>1828</v>
      </c>
      <c r="N14" s="111" t="s">
        <v>1435</v>
      </c>
      <c r="O14" s="100" t="s">
        <v>1436</v>
      </c>
      <c r="P14" s="87" t="s">
        <v>116</v>
      </c>
      <c r="Q14" s="100" t="s">
        <v>97</v>
      </c>
      <c r="R14" s="87"/>
      <c r="S14" s="100" t="s">
        <v>1829</v>
      </c>
      <c r="T14" s="4" t="s">
        <v>1830</v>
      </c>
      <c r="U14" s="87" t="s">
        <v>1831</v>
      </c>
      <c r="V14" s="100" t="s">
        <v>1832</v>
      </c>
      <c r="W14" s="100" t="s">
        <v>1833</v>
      </c>
      <c r="X14" s="106" t="s">
        <v>122</v>
      </c>
      <c r="Y14" s="114"/>
      <c r="Z14" s="100" t="s">
        <v>1442</v>
      </c>
      <c r="AA14" s="106" t="s">
        <v>1443</v>
      </c>
      <c r="AB14" s="106" t="s">
        <v>125</v>
      </c>
      <c r="AC14" s="114">
        <v>4</v>
      </c>
      <c r="AD14" s="78">
        <v>43972</v>
      </c>
      <c r="AE14" s="115">
        <v>8</v>
      </c>
      <c r="AF14" s="115"/>
      <c r="AG14" s="80"/>
    </row>
    <row r="15" spans="1:33" s="65" customFormat="1" ht="70">
      <c r="A15" s="334">
        <v>6</v>
      </c>
      <c r="B15" s="180" t="s">
        <v>1834</v>
      </c>
      <c r="C15" s="335">
        <v>4</v>
      </c>
      <c r="D15" s="336" t="s">
        <v>144</v>
      </c>
      <c r="E15" s="337" t="s">
        <v>1792</v>
      </c>
      <c r="F15" s="338">
        <v>1402000143</v>
      </c>
      <c r="G15" s="339" t="s">
        <v>5</v>
      </c>
      <c r="H15" s="339" t="s">
        <v>1835</v>
      </c>
      <c r="I15" s="339" t="s">
        <v>145</v>
      </c>
      <c r="J15" s="336" t="s">
        <v>573</v>
      </c>
      <c r="K15" s="336" t="s">
        <v>4</v>
      </c>
      <c r="L15" s="339" t="s">
        <v>560</v>
      </c>
      <c r="M15" s="340" t="s">
        <v>1836</v>
      </c>
      <c r="N15" s="339" t="s">
        <v>562</v>
      </c>
      <c r="O15" s="336" t="s">
        <v>563</v>
      </c>
      <c r="P15" s="341" t="s">
        <v>180</v>
      </c>
      <c r="Q15" s="336" t="s">
        <v>97</v>
      </c>
      <c r="R15" s="341"/>
      <c r="S15" s="336"/>
      <c r="T15" s="340" t="s">
        <v>1837</v>
      </c>
      <c r="U15" s="336" t="s">
        <v>1838</v>
      </c>
      <c r="V15" s="336" t="s">
        <v>1839</v>
      </c>
      <c r="W15" s="336" t="s">
        <v>1840</v>
      </c>
      <c r="X15" s="154" t="s">
        <v>122</v>
      </c>
      <c r="Y15" s="153" t="s">
        <v>122</v>
      </c>
      <c r="Z15" s="336" t="s">
        <v>1841</v>
      </c>
      <c r="AA15" s="339"/>
      <c r="AB15" s="339" t="s">
        <v>878</v>
      </c>
      <c r="AC15" s="335">
        <v>4</v>
      </c>
      <c r="AD15" s="332">
        <v>43852</v>
      </c>
      <c r="AE15" s="342">
        <v>8</v>
      </c>
      <c r="AF15" s="342"/>
      <c r="AG15" s="6"/>
    </row>
    <row r="16" spans="1:33" s="65" customFormat="1" ht="84">
      <c r="A16" s="334">
        <v>7</v>
      </c>
      <c r="B16" s="180" t="s">
        <v>1842</v>
      </c>
      <c r="C16" s="335">
        <v>10</v>
      </c>
      <c r="D16" s="336" t="s">
        <v>1843</v>
      </c>
      <c r="E16" s="337" t="s">
        <v>1792</v>
      </c>
      <c r="F16" s="343">
        <v>1402000145</v>
      </c>
      <c r="G16" s="339" t="s">
        <v>5</v>
      </c>
      <c r="H16" s="339" t="s">
        <v>734</v>
      </c>
      <c r="I16" s="339" t="s">
        <v>145</v>
      </c>
      <c r="J16" s="336" t="s">
        <v>1844</v>
      </c>
      <c r="K16" s="336" t="s">
        <v>4</v>
      </c>
      <c r="L16" s="339" t="s">
        <v>1845</v>
      </c>
      <c r="M16" s="109" t="s">
        <v>1846</v>
      </c>
      <c r="N16" s="339" t="s">
        <v>1847</v>
      </c>
      <c r="O16" s="336" t="s">
        <v>1848</v>
      </c>
      <c r="P16" s="341" t="s">
        <v>228</v>
      </c>
      <c r="Q16" s="336" t="s">
        <v>97</v>
      </c>
      <c r="R16" s="341" t="s">
        <v>1849</v>
      </c>
      <c r="S16" s="336"/>
      <c r="T16" s="109" t="s">
        <v>1850</v>
      </c>
      <c r="U16" s="336" t="s">
        <v>1851</v>
      </c>
      <c r="V16" s="336" t="s">
        <v>1852</v>
      </c>
      <c r="W16" s="336" t="s">
        <v>1853</v>
      </c>
      <c r="X16" s="154" t="s">
        <v>122</v>
      </c>
      <c r="Y16" s="153" t="s">
        <v>122</v>
      </c>
      <c r="Z16" s="336" t="s">
        <v>1854</v>
      </c>
      <c r="AA16" s="339" t="s">
        <v>1855</v>
      </c>
      <c r="AB16" s="339" t="s">
        <v>878</v>
      </c>
      <c r="AC16" s="335" t="s">
        <v>1856</v>
      </c>
      <c r="AD16" s="332">
        <v>43955</v>
      </c>
      <c r="AE16" s="342">
        <v>6</v>
      </c>
      <c r="AF16" s="342"/>
      <c r="AG16" s="6"/>
    </row>
    <row r="17" spans="1:33" s="65" customFormat="1" ht="70">
      <c r="A17" s="79">
        <v>8</v>
      </c>
      <c r="B17" s="65" t="s">
        <v>1857</v>
      </c>
      <c r="C17" s="153">
        <v>4</v>
      </c>
      <c r="E17" s="65" t="s">
        <v>1792</v>
      </c>
      <c r="F17" s="79">
        <v>1402700210</v>
      </c>
      <c r="G17" s="150" t="s">
        <v>5</v>
      </c>
      <c r="H17" s="79">
        <v>2015</v>
      </c>
      <c r="I17" s="65" t="s">
        <v>1760</v>
      </c>
      <c r="J17" s="65" t="s">
        <v>1858</v>
      </c>
      <c r="K17" s="65" t="s">
        <v>687</v>
      </c>
      <c r="L17" s="79">
        <v>38834</v>
      </c>
      <c r="M17" s="2" t="s">
        <v>1859</v>
      </c>
      <c r="N17" s="154">
        <v>279509</v>
      </c>
      <c r="O17" s="65" t="s">
        <v>1860</v>
      </c>
      <c r="P17" s="65" t="s">
        <v>273</v>
      </c>
      <c r="Q17" s="65" t="s">
        <v>97</v>
      </c>
      <c r="T17" s="2" t="s">
        <v>1861</v>
      </c>
      <c r="U17" s="65" t="s">
        <v>1862</v>
      </c>
      <c r="V17" s="65" t="s">
        <v>1863</v>
      </c>
      <c r="W17" s="65" t="s">
        <v>1864</v>
      </c>
      <c r="X17" s="79" t="s">
        <v>122</v>
      </c>
      <c r="Y17" s="153" t="s">
        <v>122</v>
      </c>
      <c r="Z17" s="65" t="s">
        <v>1865</v>
      </c>
      <c r="AA17" s="79"/>
      <c r="AB17" s="79" t="s">
        <v>878</v>
      </c>
      <c r="AC17" s="153">
        <v>4</v>
      </c>
      <c r="AD17" s="331">
        <v>43848</v>
      </c>
      <c r="AE17" s="95">
        <v>12</v>
      </c>
      <c r="AF17" s="95"/>
    </row>
    <row r="18" spans="1:33" s="89" customFormat="1" ht="56">
      <c r="A18" s="79">
        <v>9</v>
      </c>
      <c r="B18" s="65" t="s">
        <v>1866</v>
      </c>
      <c r="C18" s="148">
        <v>4</v>
      </c>
      <c r="D18" s="65"/>
      <c r="E18" s="65" t="s">
        <v>1792</v>
      </c>
      <c r="F18" s="150">
        <v>1402700211</v>
      </c>
      <c r="G18" s="150" t="s">
        <v>5</v>
      </c>
      <c r="H18" s="150">
        <v>2016</v>
      </c>
      <c r="I18" s="65" t="s">
        <v>1867</v>
      </c>
      <c r="J18" s="65" t="s">
        <v>1868</v>
      </c>
      <c r="K18" s="65" t="s">
        <v>687</v>
      </c>
      <c r="L18" s="79">
        <v>39701</v>
      </c>
      <c r="M18" s="2" t="s">
        <v>1869</v>
      </c>
      <c r="N18" s="182">
        <v>470382</v>
      </c>
      <c r="O18" s="65" t="s">
        <v>1870</v>
      </c>
      <c r="P18" s="65" t="s">
        <v>273</v>
      </c>
      <c r="Q18" s="65" t="s">
        <v>97</v>
      </c>
      <c r="R18" s="65"/>
      <c r="S18" s="65"/>
      <c r="T18" s="2" t="s">
        <v>1871</v>
      </c>
      <c r="U18" s="65" t="s">
        <v>1872</v>
      </c>
      <c r="V18" s="65" t="s">
        <v>1873</v>
      </c>
      <c r="W18" s="65" t="s">
        <v>1874</v>
      </c>
      <c r="X18" s="79" t="s">
        <v>122</v>
      </c>
      <c r="Y18" s="153" t="s">
        <v>122</v>
      </c>
      <c r="Z18" s="65" t="s">
        <v>1875</v>
      </c>
      <c r="AA18" s="79"/>
      <c r="AB18" s="79" t="s">
        <v>878</v>
      </c>
      <c r="AC18" s="153">
        <v>4</v>
      </c>
      <c r="AD18" s="331">
        <v>43848</v>
      </c>
      <c r="AE18" s="95">
        <v>6</v>
      </c>
      <c r="AF18" s="95"/>
      <c r="AG18" s="65"/>
    </row>
    <row r="19" spans="1:33" s="89" customFormat="1" ht="70">
      <c r="A19" s="158">
        <v>10</v>
      </c>
      <c r="B19" s="155" t="s">
        <v>1876</v>
      </c>
      <c r="C19" s="156">
        <v>4</v>
      </c>
      <c r="D19" s="155" t="s">
        <v>144</v>
      </c>
      <c r="E19" s="155" t="s">
        <v>1792</v>
      </c>
      <c r="F19" s="160">
        <v>1402700213</v>
      </c>
      <c r="G19" s="160" t="s">
        <v>5</v>
      </c>
      <c r="H19" s="160">
        <v>2020</v>
      </c>
      <c r="I19" s="155" t="s">
        <v>145</v>
      </c>
      <c r="J19" s="155" t="s">
        <v>722</v>
      </c>
      <c r="K19" s="155" t="s">
        <v>687</v>
      </c>
      <c r="L19" s="158">
        <v>38801</v>
      </c>
      <c r="M19" s="344" t="s">
        <v>1877</v>
      </c>
      <c r="N19" s="287" t="s">
        <v>1878</v>
      </c>
      <c r="O19" s="155" t="s">
        <v>726</v>
      </c>
      <c r="P19" s="155" t="s">
        <v>273</v>
      </c>
      <c r="Q19" s="155" t="s">
        <v>97</v>
      </c>
      <c r="R19" s="155" t="s">
        <v>230</v>
      </c>
      <c r="S19" s="155"/>
      <c r="T19" s="283" t="s">
        <v>1879</v>
      </c>
      <c r="U19" s="155" t="s">
        <v>1880</v>
      </c>
      <c r="V19" s="155" t="s">
        <v>1881</v>
      </c>
      <c r="W19" s="155" t="s">
        <v>1882</v>
      </c>
      <c r="X19" s="158" t="s">
        <v>122</v>
      </c>
      <c r="Y19" s="164" t="s">
        <v>122</v>
      </c>
      <c r="Z19" s="155" t="s">
        <v>1883</v>
      </c>
      <c r="AA19" s="158">
        <v>250004</v>
      </c>
      <c r="AB19" s="158" t="s">
        <v>141</v>
      </c>
      <c r="AC19" s="164">
        <v>4</v>
      </c>
      <c r="AD19" s="345">
        <v>43998</v>
      </c>
      <c r="AE19" s="166">
        <v>12</v>
      </c>
      <c r="AF19" s="166">
        <v>12</v>
      </c>
      <c r="AG19" s="65"/>
    </row>
    <row r="20" spans="1:33" s="89" customFormat="1" ht="98">
      <c r="A20" s="79">
        <v>11</v>
      </c>
      <c r="B20" s="89" t="s">
        <v>1884</v>
      </c>
      <c r="C20" s="153">
        <v>4</v>
      </c>
      <c r="E20" s="89" t="s">
        <v>1792</v>
      </c>
      <c r="F20" s="79">
        <v>1403221225</v>
      </c>
      <c r="G20" s="79" t="s">
        <v>5</v>
      </c>
      <c r="H20" s="79">
        <v>1962</v>
      </c>
      <c r="I20" s="89" t="s">
        <v>1760</v>
      </c>
      <c r="J20" s="89" t="s">
        <v>44</v>
      </c>
      <c r="K20" s="89" t="s">
        <v>9</v>
      </c>
      <c r="L20" s="79">
        <v>3756</v>
      </c>
      <c r="M20" s="9" t="s">
        <v>1885</v>
      </c>
      <c r="N20" s="151">
        <v>328001</v>
      </c>
      <c r="O20" s="89" t="s">
        <v>1886</v>
      </c>
      <c r="P20" s="89" t="s">
        <v>273</v>
      </c>
      <c r="Q20" s="89" t="s">
        <v>97</v>
      </c>
      <c r="T20" s="9" t="s">
        <v>1887</v>
      </c>
      <c r="U20" s="89" t="s">
        <v>1888</v>
      </c>
      <c r="V20" s="89" t="s">
        <v>1889</v>
      </c>
      <c r="W20" s="89" t="s">
        <v>1890</v>
      </c>
      <c r="X20" s="79" t="s">
        <v>122</v>
      </c>
      <c r="Y20" s="153" t="s">
        <v>122</v>
      </c>
      <c r="Z20" s="89" t="s">
        <v>1891</v>
      </c>
      <c r="AA20" s="79"/>
      <c r="AB20" s="79" t="s">
        <v>878</v>
      </c>
      <c r="AC20" s="153">
        <v>4</v>
      </c>
      <c r="AD20" s="331">
        <v>44083</v>
      </c>
      <c r="AE20" s="95">
        <v>22</v>
      </c>
      <c r="AF20" s="95"/>
    </row>
    <row r="21" spans="1:33" s="65" customFormat="1" ht="70">
      <c r="A21" s="79">
        <v>12</v>
      </c>
      <c r="B21" s="65" t="s">
        <v>1892</v>
      </c>
      <c r="C21" s="153">
        <v>4</v>
      </c>
      <c r="E21" s="65" t="s">
        <v>1792</v>
      </c>
      <c r="F21" s="79">
        <v>1403511253</v>
      </c>
      <c r="G21" s="150" t="s">
        <v>5</v>
      </c>
      <c r="H21" s="79">
        <v>1954</v>
      </c>
      <c r="I21" s="65" t="s">
        <v>1760</v>
      </c>
      <c r="J21" s="65" t="s">
        <v>1893</v>
      </c>
      <c r="K21" s="65" t="s">
        <v>42</v>
      </c>
      <c r="L21" s="79">
        <v>13326</v>
      </c>
      <c r="M21" s="2" t="s">
        <v>1894</v>
      </c>
      <c r="N21" s="154">
        <v>358049</v>
      </c>
      <c r="O21" s="65" t="s">
        <v>1895</v>
      </c>
      <c r="P21" s="65" t="s">
        <v>273</v>
      </c>
      <c r="Q21" s="65" t="s">
        <v>97</v>
      </c>
      <c r="T21" s="2" t="s">
        <v>1896</v>
      </c>
      <c r="U21" s="65" t="s">
        <v>1897</v>
      </c>
      <c r="V21" s="65" t="s">
        <v>1898</v>
      </c>
      <c r="W21" s="65" t="s">
        <v>1899</v>
      </c>
      <c r="X21" s="79" t="s">
        <v>122</v>
      </c>
      <c r="Y21" s="153" t="s">
        <v>122</v>
      </c>
      <c r="Z21" s="65" t="s">
        <v>1899</v>
      </c>
      <c r="AA21" s="79"/>
      <c r="AB21" s="79" t="s">
        <v>878</v>
      </c>
      <c r="AC21" s="153">
        <v>4</v>
      </c>
      <c r="AD21" s="331">
        <v>43848</v>
      </c>
      <c r="AE21" s="95">
        <v>11</v>
      </c>
      <c r="AF21" s="95"/>
    </row>
    <row r="22" spans="1:33" s="65" customFormat="1" ht="70">
      <c r="A22" s="79">
        <v>13</v>
      </c>
      <c r="B22" s="65" t="s">
        <v>1900</v>
      </c>
      <c r="C22" s="153">
        <v>4</v>
      </c>
      <c r="E22" s="65" t="s">
        <v>1792</v>
      </c>
      <c r="F22" s="79">
        <v>1403600327</v>
      </c>
      <c r="G22" s="79" t="s">
        <v>5</v>
      </c>
      <c r="H22" s="79">
        <v>2017</v>
      </c>
      <c r="I22" s="65" t="s">
        <v>1760</v>
      </c>
      <c r="J22" s="65" t="s">
        <v>784</v>
      </c>
      <c r="K22" s="65" t="s">
        <v>18</v>
      </c>
      <c r="L22" s="79">
        <v>28358</v>
      </c>
      <c r="M22" s="3" t="s">
        <v>1901</v>
      </c>
      <c r="N22" s="182" t="s">
        <v>756</v>
      </c>
      <c r="O22" s="65" t="s">
        <v>757</v>
      </c>
      <c r="P22" s="65" t="s">
        <v>444</v>
      </c>
      <c r="Q22" s="65" t="s">
        <v>97</v>
      </c>
      <c r="T22" s="346"/>
      <c r="U22" s="65" t="s">
        <v>1902</v>
      </c>
      <c r="V22" s="65" t="s">
        <v>1903</v>
      </c>
      <c r="W22" s="65" t="s">
        <v>1904</v>
      </c>
      <c r="X22" s="79" t="s">
        <v>122</v>
      </c>
      <c r="Y22" s="153" t="s">
        <v>122</v>
      </c>
      <c r="Z22" s="65" t="s">
        <v>1905</v>
      </c>
      <c r="AA22" s="79"/>
      <c r="AB22" s="79" t="s">
        <v>878</v>
      </c>
      <c r="AC22" s="153">
        <v>4</v>
      </c>
      <c r="AD22" s="331">
        <v>43950</v>
      </c>
      <c r="AE22" s="95">
        <v>13</v>
      </c>
      <c r="AF22" s="95"/>
    </row>
    <row r="23" spans="1:33" s="65" customFormat="1" ht="70">
      <c r="A23" s="79">
        <v>14</v>
      </c>
      <c r="B23" s="65" t="s">
        <v>1021</v>
      </c>
      <c r="C23" s="153">
        <v>4</v>
      </c>
      <c r="E23" s="65" t="s">
        <v>1792</v>
      </c>
      <c r="F23" s="79">
        <v>1403800543</v>
      </c>
      <c r="G23" s="150" t="s">
        <v>5</v>
      </c>
      <c r="H23" s="79">
        <v>2018</v>
      </c>
      <c r="I23" s="65" t="s">
        <v>145</v>
      </c>
      <c r="J23" s="65" t="s">
        <v>1023</v>
      </c>
      <c r="K23" s="65" t="s">
        <v>12</v>
      </c>
      <c r="L23" s="79">
        <v>43920</v>
      </c>
      <c r="M23" s="2" t="s">
        <v>1906</v>
      </c>
      <c r="N23" s="154">
        <v>389625</v>
      </c>
      <c r="O23" s="65" t="s">
        <v>1027</v>
      </c>
      <c r="P23" s="65" t="s">
        <v>116</v>
      </c>
      <c r="Q23" s="65" t="s">
        <v>97</v>
      </c>
      <c r="T23" s="2" t="s">
        <v>1907</v>
      </c>
      <c r="U23" s="65" t="s">
        <v>1908</v>
      </c>
      <c r="V23" s="65" t="s">
        <v>1909</v>
      </c>
      <c r="W23" s="65" t="s">
        <v>1910</v>
      </c>
      <c r="X23" s="79" t="s">
        <v>122</v>
      </c>
      <c r="Y23" s="153" t="s">
        <v>122</v>
      </c>
      <c r="Z23" s="65" t="s">
        <v>1911</v>
      </c>
      <c r="AA23" s="79"/>
      <c r="AB23" s="79" t="s">
        <v>878</v>
      </c>
      <c r="AC23" s="153">
        <v>4</v>
      </c>
      <c r="AD23" s="331">
        <v>43848</v>
      </c>
      <c r="AE23" s="95">
        <v>5</v>
      </c>
      <c r="AF23" s="95"/>
    </row>
    <row r="24" spans="1:33" s="65" customFormat="1" ht="56">
      <c r="A24" s="347">
        <v>15</v>
      </c>
      <c r="B24" s="348" t="s">
        <v>1003</v>
      </c>
      <c r="C24" s="349">
        <v>4</v>
      </c>
      <c r="D24" s="348"/>
      <c r="E24" s="348" t="s">
        <v>1792</v>
      </c>
      <c r="F24" s="350">
        <v>1403800539</v>
      </c>
      <c r="G24" s="347" t="s">
        <v>5</v>
      </c>
      <c r="H24" s="350" t="s">
        <v>1912</v>
      </c>
      <c r="I24" s="348" t="s">
        <v>1760</v>
      </c>
      <c r="J24" s="348" t="s">
        <v>1008</v>
      </c>
      <c r="K24" s="348" t="s">
        <v>12</v>
      </c>
      <c r="L24" s="347">
        <v>45601</v>
      </c>
      <c r="M24" s="2" t="s">
        <v>1913</v>
      </c>
      <c r="N24" s="351" t="s">
        <v>1914</v>
      </c>
      <c r="O24" s="348" t="s">
        <v>1012</v>
      </c>
      <c r="P24" s="348" t="s">
        <v>116</v>
      </c>
      <c r="Q24" s="348" t="s">
        <v>97</v>
      </c>
      <c r="R24" s="348"/>
      <c r="S24" s="348"/>
      <c r="T24" s="2" t="s">
        <v>1915</v>
      </c>
      <c r="U24" s="348" t="s">
        <v>1916</v>
      </c>
      <c r="V24" s="348" t="s">
        <v>1917</v>
      </c>
      <c r="W24" s="348" t="s">
        <v>1918</v>
      </c>
      <c r="X24" s="79" t="s">
        <v>122</v>
      </c>
      <c r="Y24" s="153" t="s">
        <v>122</v>
      </c>
      <c r="Z24" s="348" t="s">
        <v>1919</v>
      </c>
      <c r="AA24" s="347"/>
      <c r="AB24" s="347" t="s">
        <v>878</v>
      </c>
      <c r="AC24" s="349">
        <v>4</v>
      </c>
      <c r="AD24" s="332">
        <v>43852</v>
      </c>
      <c r="AE24" s="352">
        <v>5</v>
      </c>
      <c r="AF24" s="352"/>
      <c r="AG24" s="348"/>
    </row>
    <row r="25" spans="1:33" s="65" customFormat="1" ht="56">
      <c r="A25" s="353">
        <v>16</v>
      </c>
      <c r="B25" s="354" t="s">
        <v>1920</v>
      </c>
      <c r="C25" s="355">
        <v>4</v>
      </c>
      <c r="D25" s="354"/>
      <c r="E25" s="354" t="s">
        <v>1792</v>
      </c>
      <c r="F25" s="356">
        <v>1403900355</v>
      </c>
      <c r="G25" s="353" t="s">
        <v>5</v>
      </c>
      <c r="H25" s="356">
        <v>2020</v>
      </c>
      <c r="I25" s="354" t="s">
        <v>145</v>
      </c>
      <c r="J25" s="354" t="s">
        <v>1921</v>
      </c>
      <c r="K25" s="354" t="s">
        <v>43</v>
      </c>
      <c r="L25" s="158">
        <v>74465</v>
      </c>
      <c r="M25" s="344" t="s">
        <v>1877</v>
      </c>
      <c r="N25" s="353">
        <v>399557</v>
      </c>
      <c r="O25" s="354" t="s">
        <v>1922</v>
      </c>
      <c r="P25" s="354" t="s">
        <v>180</v>
      </c>
      <c r="Q25" s="354" t="s">
        <v>97</v>
      </c>
      <c r="R25" s="354"/>
      <c r="S25" s="354"/>
      <c r="T25" s="283" t="s">
        <v>1923</v>
      </c>
      <c r="U25" s="354" t="s">
        <v>1924</v>
      </c>
      <c r="V25" s="354" t="s">
        <v>237</v>
      </c>
      <c r="W25" s="354" t="s">
        <v>1925</v>
      </c>
      <c r="X25" s="158" t="s">
        <v>122</v>
      </c>
      <c r="Y25" s="164" t="s">
        <v>122</v>
      </c>
      <c r="Z25" s="354" t="s">
        <v>1926</v>
      </c>
      <c r="AA25" s="353">
        <v>370089</v>
      </c>
      <c r="AB25" s="353" t="s">
        <v>236</v>
      </c>
      <c r="AC25" s="355">
        <v>4</v>
      </c>
      <c r="AD25" s="357">
        <v>43998</v>
      </c>
      <c r="AE25" s="358">
        <v>7</v>
      </c>
      <c r="AF25" s="358">
        <v>7</v>
      </c>
      <c r="AG25" s="348"/>
    </row>
    <row r="26" spans="1:33" ht="84">
      <c r="A26" s="79">
        <v>17</v>
      </c>
      <c r="B26" s="359" t="s">
        <v>1261</v>
      </c>
      <c r="C26" s="360">
        <v>4</v>
      </c>
      <c r="D26" s="361"/>
      <c r="E26" s="65" t="s">
        <v>1792</v>
      </c>
      <c r="F26" s="362">
        <v>1404112389</v>
      </c>
      <c r="G26" s="363" t="s">
        <v>5</v>
      </c>
      <c r="H26" s="363">
        <v>1958</v>
      </c>
      <c r="I26" s="364" t="s">
        <v>1760</v>
      </c>
      <c r="J26" s="365" t="s">
        <v>1264</v>
      </c>
      <c r="K26" s="365" t="s">
        <v>46</v>
      </c>
      <c r="L26" s="363" t="s">
        <v>1927</v>
      </c>
      <c r="M26" s="366" t="s">
        <v>1928</v>
      </c>
      <c r="N26" s="367">
        <v>410352</v>
      </c>
      <c r="O26" s="365" t="s">
        <v>1268</v>
      </c>
      <c r="P26" s="365" t="s">
        <v>273</v>
      </c>
      <c r="Q26" s="365" t="s">
        <v>97</v>
      </c>
      <c r="R26" s="364"/>
      <c r="S26" s="365"/>
      <c r="T26" s="365"/>
      <c r="U26" s="365" t="s">
        <v>1929</v>
      </c>
      <c r="V26" s="365" t="s">
        <v>1930</v>
      </c>
      <c r="W26" s="365" t="s">
        <v>1931</v>
      </c>
      <c r="X26" s="363" t="s">
        <v>122</v>
      </c>
      <c r="Y26" s="360" t="s">
        <v>122</v>
      </c>
      <c r="Z26" s="365" t="s">
        <v>1932</v>
      </c>
      <c r="AA26" s="363"/>
      <c r="AB26" s="363" t="s">
        <v>878</v>
      </c>
      <c r="AC26" s="360">
        <v>4</v>
      </c>
      <c r="AD26" s="368">
        <v>43848</v>
      </c>
      <c r="AE26" s="369">
        <v>12</v>
      </c>
      <c r="AF26" s="95"/>
      <c r="AG26" s="65"/>
    </row>
    <row r="27" spans="1:33" s="65" customFormat="1" ht="70">
      <c r="A27" s="79">
        <v>18</v>
      </c>
      <c r="B27" s="184" t="s">
        <v>1933</v>
      </c>
      <c r="C27" s="86">
        <v>4</v>
      </c>
      <c r="E27" s="65" t="s">
        <v>1792</v>
      </c>
      <c r="F27" s="79">
        <v>1405100437</v>
      </c>
      <c r="G27" s="79" t="s">
        <v>5</v>
      </c>
      <c r="H27" s="79">
        <v>2016</v>
      </c>
      <c r="I27" s="65" t="s">
        <v>1760</v>
      </c>
      <c r="J27" s="370" t="s">
        <v>1447</v>
      </c>
      <c r="K27" s="371" t="s">
        <v>48</v>
      </c>
      <c r="L27" s="70">
        <v>24273</v>
      </c>
      <c r="M27" s="2" t="s">
        <v>1934</v>
      </c>
      <c r="N27" s="154">
        <v>519575</v>
      </c>
      <c r="O27" s="65" t="s">
        <v>1935</v>
      </c>
      <c r="P27" s="65" t="s">
        <v>116</v>
      </c>
      <c r="Q27" s="65" t="s">
        <v>97</v>
      </c>
      <c r="T27" s="2" t="s">
        <v>1936</v>
      </c>
      <c r="U27" s="65" t="s">
        <v>1937</v>
      </c>
      <c r="V27" s="65" t="s">
        <v>1938</v>
      </c>
      <c r="W27" s="65" t="s">
        <v>1939</v>
      </c>
      <c r="X27" s="79" t="s">
        <v>122</v>
      </c>
      <c r="Y27" s="153" t="s">
        <v>122</v>
      </c>
      <c r="Z27" s="65" t="s">
        <v>1940</v>
      </c>
      <c r="AA27" s="79"/>
      <c r="AB27" s="79" t="s">
        <v>878</v>
      </c>
      <c r="AC27" s="153">
        <v>4</v>
      </c>
      <c r="AD27" s="368">
        <v>43848</v>
      </c>
      <c r="AE27" s="95">
        <v>10</v>
      </c>
      <c r="AF27" s="95"/>
    </row>
    <row r="28" spans="1:33" s="348" customFormat="1" ht="70">
      <c r="A28" s="79">
        <v>19</v>
      </c>
      <c r="B28" s="89" t="s">
        <v>1941</v>
      </c>
      <c r="C28" s="153">
        <v>4</v>
      </c>
      <c r="D28" s="89"/>
      <c r="E28" s="89" t="s">
        <v>1792</v>
      </c>
      <c r="F28" s="79">
        <v>1405631444</v>
      </c>
      <c r="G28" s="79" t="s">
        <v>5</v>
      </c>
      <c r="H28" s="79">
        <v>1974</v>
      </c>
      <c r="I28" s="89" t="s">
        <v>1760</v>
      </c>
      <c r="J28" s="89" t="s">
        <v>1942</v>
      </c>
      <c r="K28" s="89" t="s">
        <v>50</v>
      </c>
      <c r="L28" s="79">
        <v>54449</v>
      </c>
      <c r="M28" s="9" t="s">
        <v>1943</v>
      </c>
      <c r="N28" s="154">
        <v>560264</v>
      </c>
      <c r="O28" s="89" t="s">
        <v>1944</v>
      </c>
      <c r="P28" s="89" t="s">
        <v>273</v>
      </c>
      <c r="Q28" s="89" t="s">
        <v>97</v>
      </c>
      <c r="R28" s="89"/>
      <c r="S28" s="89"/>
      <c r="T28" s="9" t="s">
        <v>1945</v>
      </c>
      <c r="U28" s="89" t="s">
        <v>1946</v>
      </c>
      <c r="V28" s="89" t="s">
        <v>1947</v>
      </c>
      <c r="W28" s="89" t="s">
        <v>1948</v>
      </c>
      <c r="X28" s="79" t="s">
        <v>122</v>
      </c>
      <c r="Y28" s="153" t="s">
        <v>122</v>
      </c>
      <c r="Z28" s="89" t="s">
        <v>1949</v>
      </c>
      <c r="AA28" s="79"/>
      <c r="AB28" s="79" t="s">
        <v>878</v>
      </c>
      <c r="AC28" s="153">
        <v>4</v>
      </c>
      <c r="AD28" s="368">
        <v>43848</v>
      </c>
      <c r="AE28" s="95">
        <v>10</v>
      </c>
      <c r="AF28" s="95"/>
      <c r="AG28" s="89"/>
    </row>
    <row r="29" spans="1:33" s="348" customFormat="1" ht="14">
      <c r="C29" s="349"/>
      <c r="F29" s="350"/>
      <c r="G29" s="347"/>
      <c r="H29" s="350"/>
      <c r="L29" s="347"/>
      <c r="M29" s="2"/>
      <c r="N29" s="351"/>
      <c r="T29" s="2"/>
      <c r="X29" s="79"/>
      <c r="Y29" s="153"/>
      <c r="AA29" s="347"/>
      <c r="AB29" s="347"/>
      <c r="AC29" s="349"/>
      <c r="AD29" s="372" t="s">
        <v>1950</v>
      </c>
      <c r="AE29" s="373">
        <f>SUM(AE10:AE28)-AF29</f>
        <v>169</v>
      </c>
      <c r="AF29" s="373">
        <f>SUM(AF10:AF28)</f>
        <v>19</v>
      </c>
    </row>
    <row r="30" spans="1:33" customFormat="1" ht="14">
      <c r="B30" s="303" t="s">
        <v>1779</v>
      </c>
      <c r="C30" s="304"/>
      <c r="F30" s="305"/>
      <c r="G30" s="306"/>
      <c r="H30" s="306"/>
      <c r="I30" s="14"/>
      <c r="J30" s="15"/>
      <c r="M30" s="307"/>
      <c r="O30" s="307"/>
      <c r="Z30" s="308"/>
      <c r="AB30" s="309"/>
      <c r="AC30" s="306"/>
      <c r="AD30" s="306"/>
      <c r="AE30" s="311"/>
      <c r="AF30" s="305"/>
    </row>
    <row r="31" spans="1:33" customFormat="1" ht="14">
      <c r="B31" s="168" t="s">
        <v>1780</v>
      </c>
      <c r="C31" s="297"/>
      <c r="F31" s="298"/>
      <c r="G31" s="299"/>
      <c r="H31" s="299"/>
      <c r="I31" s="31"/>
      <c r="J31" s="32"/>
      <c r="M31" s="300"/>
      <c r="O31" s="300"/>
      <c r="Z31" s="301"/>
      <c r="AB31" s="41"/>
      <c r="AC31" s="299"/>
      <c r="AD31" s="299"/>
      <c r="AE31" s="302"/>
      <c r="AF31" s="298"/>
    </row>
    <row r="32" spans="1:33" customFormat="1" ht="14">
      <c r="B32" s="303" t="s">
        <v>1781</v>
      </c>
      <c r="C32" s="304"/>
      <c r="F32" s="305"/>
      <c r="G32" s="306"/>
      <c r="H32" s="306"/>
      <c r="I32" s="14"/>
      <c r="J32" s="15"/>
      <c r="M32" s="307"/>
      <c r="O32" s="307"/>
      <c r="Z32" s="308"/>
      <c r="AB32" s="309"/>
      <c r="AC32" s="306"/>
      <c r="AD32" s="306"/>
      <c r="AE32" s="311"/>
      <c r="AF32" s="305"/>
    </row>
    <row r="33" spans="1:32" customFormat="1" ht="14">
      <c r="B33" s="312" t="s">
        <v>1782</v>
      </c>
      <c r="C33" s="297"/>
      <c r="F33" s="298"/>
      <c r="G33" s="299"/>
      <c r="H33" s="299"/>
      <c r="I33" s="31"/>
      <c r="J33" s="32"/>
      <c r="M33" s="300"/>
      <c r="O33" s="300"/>
      <c r="Z33" s="301"/>
      <c r="AB33" s="41"/>
      <c r="AC33" s="299"/>
      <c r="AD33" s="299"/>
      <c r="AE33" s="302"/>
      <c r="AF33" s="298"/>
    </row>
    <row r="34" spans="1:32" customFormat="1" ht="14">
      <c r="B34" s="313" t="s">
        <v>1783</v>
      </c>
      <c r="C34" s="297"/>
      <c r="F34" s="298"/>
      <c r="G34" s="299"/>
      <c r="H34" s="299"/>
      <c r="I34" s="31"/>
      <c r="J34" s="32"/>
      <c r="M34" s="300"/>
      <c r="O34" s="300"/>
      <c r="Z34" s="301"/>
      <c r="AB34" s="41"/>
      <c r="AC34" s="299"/>
      <c r="AD34" s="299"/>
      <c r="AE34" s="302"/>
      <c r="AF34" s="298"/>
    </row>
    <row r="35" spans="1:32" customFormat="1" ht="14">
      <c r="B35" s="195" t="s">
        <v>1784</v>
      </c>
      <c r="C35" s="297"/>
      <c r="F35" s="298"/>
      <c r="G35" s="299"/>
      <c r="H35" s="299"/>
      <c r="I35" s="31"/>
      <c r="J35" s="32"/>
      <c r="M35" s="300"/>
      <c r="O35" s="300"/>
      <c r="Z35" s="301"/>
      <c r="AB35" s="41"/>
      <c r="AC35" s="299"/>
      <c r="AD35" s="299"/>
      <c r="AE35" s="302"/>
      <c r="AF35" s="298"/>
    </row>
    <row r="36" spans="1:32" s="348" customFormat="1">
      <c r="C36" s="349"/>
      <c r="F36" s="350"/>
      <c r="G36" s="347"/>
      <c r="H36" s="350"/>
      <c r="L36" s="347"/>
      <c r="M36" s="2"/>
      <c r="N36" s="351"/>
      <c r="T36" s="2"/>
      <c r="X36" s="79"/>
      <c r="Y36" s="153"/>
      <c r="AA36" s="347"/>
      <c r="AB36" s="347"/>
      <c r="AC36" s="349"/>
      <c r="AD36" s="374"/>
      <c r="AE36" s="352"/>
      <c r="AF36" s="352"/>
    </row>
    <row r="37" spans="1:32">
      <c r="A37" s="341"/>
      <c r="B37" s="375"/>
      <c r="C37" s="376"/>
      <c r="D37" s="377"/>
      <c r="E37" s="337"/>
      <c r="F37" s="378"/>
      <c r="G37" s="379"/>
      <c r="H37" s="379"/>
      <c r="I37" s="379"/>
      <c r="J37" s="380"/>
      <c r="K37" s="380"/>
      <c r="L37" s="379"/>
      <c r="M37" s="381"/>
      <c r="N37" s="379"/>
      <c r="O37" s="380"/>
      <c r="P37" s="382"/>
      <c r="Q37" s="380"/>
      <c r="R37" s="382"/>
      <c r="S37" s="380"/>
      <c r="T37" s="380"/>
      <c r="U37" s="380"/>
      <c r="V37" s="380"/>
      <c r="W37" s="380"/>
      <c r="X37" s="376"/>
      <c r="Y37" s="383"/>
      <c r="Z37" s="379"/>
      <c r="AA37" s="376"/>
      <c r="AB37" s="379"/>
      <c r="AC37" s="376"/>
    </row>
    <row r="38" spans="1:32">
      <c r="A38" s="341"/>
      <c r="B38" s="375"/>
      <c r="C38" s="376"/>
      <c r="D38" s="377"/>
      <c r="E38" s="337"/>
      <c r="F38" s="378"/>
      <c r="G38" s="379"/>
      <c r="H38" s="379"/>
      <c r="I38" s="379"/>
      <c r="J38" s="380"/>
      <c r="K38" s="380"/>
      <c r="L38" s="379"/>
      <c r="M38" s="381"/>
      <c r="N38" s="379"/>
      <c r="O38" s="380"/>
      <c r="P38" s="382"/>
      <c r="Q38" s="380"/>
      <c r="R38" s="382"/>
      <c r="S38" s="380"/>
      <c r="T38" s="380"/>
      <c r="U38" s="380"/>
      <c r="V38" s="380"/>
      <c r="W38" s="380"/>
      <c r="X38" s="376"/>
      <c r="Y38" s="383"/>
      <c r="Z38" s="379"/>
      <c r="AA38" s="376"/>
      <c r="AB38" s="379"/>
      <c r="AC38" s="376"/>
    </row>
    <row r="39" spans="1:32">
      <c r="A39" s="341"/>
      <c r="B39" s="375"/>
      <c r="C39" s="384"/>
      <c r="D39" s="377"/>
      <c r="E39" s="337"/>
      <c r="F39" s="378"/>
      <c r="G39" s="385"/>
      <c r="H39" s="385"/>
      <c r="I39" s="379"/>
      <c r="J39" s="386"/>
      <c r="K39" s="386"/>
      <c r="L39" s="385"/>
      <c r="M39" s="387"/>
      <c r="N39" s="385"/>
      <c r="O39" s="386"/>
      <c r="P39" s="388"/>
      <c r="Q39" s="386"/>
      <c r="R39" s="382"/>
      <c r="S39" s="386"/>
      <c r="T39" s="386"/>
      <c r="U39" s="386"/>
      <c r="V39" s="386"/>
      <c r="W39" s="386"/>
      <c r="X39" s="384"/>
      <c r="Y39" s="389"/>
      <c r="Z39" s="385"/>
      <c r="AA39" s="384"/>
      <c r="AB39" s="385"/>
      <c r="AC39" s="384"/>
    </row>
  </sheetData>
  <hyperlinks>
    <hyperlink ref="M26" r:id="rId1" xr:uid="{2F489A4F-B900-5C4F-9428-F8467F2F5AF4}"/>
    <hyperlink ref="M27" r:id="rId2" xr:uid="{D29E576F-A594-C940-BF5C-9757B571A437}"/>
    <hyperlink ref="T27" r:id="rId3" xr:uid="{8B95AA7F-1A86-DE4D-B25A-44AD55C82705}"/>
    <hyperlink ref="M23" r:id="rId4" xr:uid="{1F9DB570-149F-CF41-9D73-81DFB9B633B2}"/>
    <hyperlink ref="M21" r:id="rId5" xr:uid="{365081A5-5434-8244-8CDE-00CB52F69CA1}"/>
    <hyperlink ref="M17" r:id="rId6" xr:uid="{B86A988A-DB6B-8D4E-BDAA-BA066A25B123}"/>
    <hyperlink ref="T17" r:id="rId7" xr:uid="{42A5BFBC-A46A-1E44-A801-D04BCCAE5ACD}"/>
    <hyperlink ref="M28" r:id="rId8" xr:uid="{E439902A-BB52-2D49-94A0-281DB3863241}"/>
    <hyperlink ref="T28" r:id="rId9" xr:uid="{147F807F-679A-C842-A8BD-D7028BF1F4DC}"/>
    <hyperlink ref="M20" r:id="rId10" xr:uid="{4A71581B-52E4-C545-A771-F0A7593C3C22}"/>
    <hyperlink ref="M12" r:id="rId11" xr:uid="{D075A559-1FC1-6B4A-B439-01AE5CE87A5F}"/>
    <hyperlink ref="M18" r:id="rId12" xr:uid="{1F4E71C3-865C-2644-9955-16EA6B6DC4C1}"/>
    <hyperlink ref="T18" r:id="rId13" xr:uid="{C866BFFD-2A9E-0F45-899E-DF414725B1D2}"/>
    <hyperlink ref="T12" r:id="rId14" xr:uid="{57BBD2DA-58D3-3148-AF7C-521979EFCFEC}"/>
    <hyperlink ref="M10" r:id="rId15" xr:uid="{CA45D8C8-00BC-7248-948F-4AA785666E1E}"/>
    <hyperlink ref="T10" r:id="rId16" xr:uid="{71E444C9-3F58-264C-8207-2EF040781CF9}"/>
    <hyperlink ref="M11" r:id="rId17" xr:uid="{A55453C9-9758-354B-82F5-F36DCE7D21FE}"/>
    <hyperlink ref="T11" r:id="rId18" xr:uid="{715B25FC-BDD2-4F46-A517-08C791043829}"/>
    <hyperlink ref="T15" r:id="rId19" xr:uid="{EB4E6737-F548-1C46-9305-60037AFE8070}"/>
    <hyperlink ref="M15" r:id="rId20" xr:uid="{982586D0-170C-C24C-9A78-A02F977D70C7}"/>
    <hyperlink ref="T24" r:id="rId21" xr:uid="{BD0941BC-A09E-DA47-B232-B5CE3278C7D4}"/>
    <hyperlink ref="M24" r:id="rId22" display="https://www.adena.org/inside/paccar/page.dT/about-the-program" xr:uid="{8CDCDA2E-8398-234B-8DA4-3C49CE2FC5C7}"/>
    <hyperlink ref="M22" r:id="rId23" xr:uid="{53C2C839-9382-4E43-A27A-79FBBF709A81}"/>
    <hyperlink ref="M13" r:id="rId24" xr:uid="{5C127C74-8E70-6843-A127-9FB25A2F3952}"/>
    <hyperlink ref="T13" r:id="rId25" xr:uid="{A24C007E-8D1C-B943-9BEE-1E388E7ACDFF}"/>
    <hyperlink ref="M16" r:id="rId26" xr:uid="{582B5D44-8E64-7740-899C-25F7F3545E20}"/>
    <hyperlink ref="T16" r:id="rId27" xr:uid="{5C2FA1C7-C15E-6549-AA45-08F98AC58240}"/>
    <hyperlink ref="M14" r:id="rId28" xr:uid="{C1301CBE-FBAE-D74A-9338-6E499464F9FE}"/>
    <hyperlink ref="T14" r:id="rId29" xr:uid="{83E41DB8-C199-B149-A4CB-1FE115F11640}"/>
    <hyperlink ref="T19" r:id="rId30" xr:uid="{F8B25D13-5710-C94D-8319-92E137637252}"/>
    <hyperlink ref="B35" r:id="rId31" xr:uid="{E078A10D-928B-E940-88C0-7755E3F5653A}"/>
    <hyperlink ref="T23" r:id="rId32" xr:uid="{30EAAA46-7440-3641-83D5-63A4A1019B6C}"/>
    <hyperlink ref="T21" r:id="rId33" xr:uid="{9CC4D07C-0872-2645-8BEC-63D98541977C}"/>
    <hyperlink ref="T20" r:id="rId34" xr:uid="{ECD41350-BA7E-C44F-84A7-0E49B5930AC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D36A-6D98-CC44-9656-E9068B02B427}">
  <dimension ref="A1:AA24"/>
  <sheetViews>
    <sheetView workbookViewId="0">
      <selection activeCell="A2" sqref="A2"/>
    </sheetView>
  </sheetViews>
  <sheetFormatPr baseColWidth="10" defaultRowHeight="13"/>
  <cols>
    <col min="2" max="2" width="24.83203125" customWidth="1"/>
    <col min="3" max="3" width="11" style="395" bestFit="1" customWidth="1"/>
    <col min="4" max="4" width="11.1640625" bestFit="1" customWidth="1"/>
    <col min="6" max="7" width="12.83203125" style="1" customWidth="1"/>
    <col min="8" max="8" width="10.83203125" style="1"/>
    <col min="9" max="9" width="12.83203125" customWidth="1"/>
    <col min="12" max="12" width="10.83203125" style="320"/>
    <col min="13" max="13" width="25.83203125" customWidth="1"/>
    <col min="14" max="14" width="10.83203125" style="321"/>
    <col min="15" max="16" width="15.83203125" customWidth="1"/>
    <col min="17" max="17" width="12.83203125" customWidth="1"/>
    <col min="18" max="18" width="22.1640625" customWidth="1"/>
    <col min="22" max="22" width="15.83203125" customWidth="1"/>
    <col min="23" max="24" width="20.83203125" customWidth="1"/>
    <col min="27" max="27" width="10.83203125" style="397"/>
  </cols>
  <sheetData>
    <row r="1" spans="1:27" ht="20">
      <c r="A1" s="10" t="s">
        <v>1993</v>
      </c>
      <c r="B1" s="10"/>
      <c r="C1" s="17"/>
      <c r="D1" s="10"/>
      <c r="E1" s="10"/>
      <c r="F1" s="12"/>
      <c r="G1" s="13"/>
      <c r="H1" s="322"/>
      <c r="I1" s="14"/>
      <c r="J1" s="10"/>
      <c r="K1" s="10"/>
      <c r="L1" s="13"/>
      <c r="M1" s="10"/>
      <c r="N1" s="18"/>
      <c r="O1" s="10"/>
      <c r="P1" s="10"/>
      <c r="Q1" s="10"/>
      <c r="R1" s="10"/>
      <c r="S1" s="10"/>
      <c r="T1" s="10"/>
      <c r="U1" s="10"/>
      <c r="V1" s="10"/>
      <c r="W1" s="10"/>
      <c r="X1" s="10"/>
      <c r="Y1" s="391"/>
      <c r="Z1" s="19"/>
      <c r="AA1" s="12"/>
    </row>
    <row r="2" spans="1:27" ht="16">
      <c r="A2" s="20" t="s">
        <v>1951</v>
      </c>
      <c r="B2" s="20"/>
      <c r="C2" s="25"/>
      <c r="D2" s="20"/>
      <c r="E2" s="20"/>
      <c r="F2" s="22"/>
      <c r="G2" s="23"/>
      <c r="H2" s="322"/>
      <c r="I2" s="14"/>
      <c r="J2" s="20"/>
      <c r="K2" s="20"/>
      <c r="L2" s="23"/>
      <c r="M2" s="20"/>
      <c r="N2" s="26"/>
      <c r="O2" s="20"/>
      <c r="P2" s="20"/>
      <c r="Q2" s="20"/>
      <c r="R2" s="20"/>
      <c r="S2" s="20"/>
      <c r="T2" s="20"/>
      <c r="U2" s="20"/>
      <c r="V2" s="20"/>
      <c r="W2" s="20"/>
      <c r="X2" s="20"/>
      <c r="Y2" s="392"/>
      <c r="Z2" s="27"/>
      <c r="AA2" s="22"/>
    </row>
    <row r="3" spans="1:27">
      <c r="A3" s="28" t="s">
        <v>54</v>
      </c>
      <c r="B3" s="28"/>
      <c r="C3" s="33"/>
      <c r="D3" s="28"/>
      <c r="E3" s="28"/>
      <c r="F3" s="30"/>
      <c r="G3" s="31"/>
      <c r="H3" s="34"/>
      <c r="I3" s="31"/>
      <c r="J3" s="28"/>
      <c r="K3" s="28"/>
      <c r="L3" s="393"/>
      <c r="M3" s="28"/>
      <c r="N3" s="34"/>
      <c r="O3" s="28"/>
      <c r="P3" s="28"/>
      <c r="Q3" s="28"/>
      <c r="R3" s="28"/>
      <c r="S3" s="28"/>
      <c r="T3" s="28"/>
      <c r="U3" s="28"/>
      <c r="V3" s="28"/>
      <c r="W3" s="28"/>
      <c r="X3" s="28"/>
      <c r="Y3" s="394"/>
      <c r="Z3" s="35"/>
      <c r="AA3" s="30"/>
    </row>
    <row r="4" spans="1:27" ht="15" customHeight="1">
      <c r="A4" s="37" t="s">
        <v>1952</v>
      </c>
      <c r="B4" s="37"/>
      <c r="C4" s="33"/>
      <c r="D4" s="37"/>
      <c r="E4" s="37"/>
      <c r="F4" s="30"/>
      <c r="G4" s="31"/>
      <c r="H4" s="34"/>
      <c r="I4" s="31"/>
      <c r="J4" s="37"/>
      <c r="K4" s="37"/>
      <c r="L4" s="31"/>
      <c r="M4" s="37"/>
      <c r="N4" s="34"/>
      <c r="O4" s="37"/>
      <c r="P4" s="37"/>
      <c r="Q4" s="37"/>
      <c r="R4" s="37"/>
      <c r="S4" s="31"/>
      <c r="T4" s="33"/>
      <c r="U4" s="37"/>
      <c r="V4" s="33"/>
      <c r="W4" s="35"/>
      <c r="Y4" s="396"/>
    </row>
    <row r="5" spans="1:27" ht="15" customHeight="1">
      <c r="A5" s="37"/>
      <c r="B5" s="37"/>
      <c r="C5" s="33"/>
      <c r="D5" s="37"/>
      <c r="E5" s="37"/>
      <c r="F5" s="30"/>
      <c r="G5" s="31"/>
      <c r="H5" s="34"/>
      <c r="I5" s="31"/>
      <c r="J5" s="37"/>
      <c r="K5" s="37"/>
      <c r="L5" s="31"/>
      <c r="M5" s="37"/>
      <c r="N5" s="34"/>
      <c r="O5" s="37"/>
      <c r="P5" s="37"/>
      <c r="Q5" s="37"/>
      <c r="R5" s="37"/>
      <c r="S5" s="31"/>
      <c r="T5" s="33"/>
      <c r="U5" s="37"/>
      <c r="V5" s="33"/>
      <c r="W5" s="35"/>
      <c r="Y5" s="396"/>
    </row>
    <row r="6" spans="1:27" s="49" customFormat="1" ht="20" customHeight="1">
      <c r="A6" s="42" t="s">
        <v>1953</v>
      </c>
      <c r="B6" s="42"/>
      <c r="C6" s="45"/>
      <c r="D6" s="42"/>
      <c r="E6" s="42"/>
      <c r="F6" s="47"/>
      <c r="G6" s="44"/>
      <c r="H6" s="322"/>
      <c r="I6" s="14"/>
      <c r="J6" s="42"/>
      <c r="K6" s="42"/>
      <c r="L6" s="44"/>
      <c r="M6" s="42"/>
      <c r="N6" s="43"/>
      <c r="O6" s="42"/>
      <c r="P6" s="42"/>
      <c r="Q6" s="42"/>
      <c r="R6" s="42"/>
      <c r="S6" s="42"/>
      <c r="T6" s="42"/>
      <c r="U6" s="42"/>
      <c r="V6" s="42"/>
      <c r="W6" s="42"/>
      <c r="X6" s="42"/>
      <c r="Y6" s="398"/>
      <c r="Z6" s="46"/>
      <c r="AA6" s="47"/>
    </row>
    <row r="7" spans="1:27" ht="14">
      <c r="A7" s="50" t="s">
        <v>1954</v>
      </c>
      <c r="B7" s="37"/>
      <c r="C7" s="33"/>
      <c r="D7" s="37"/>
      <c r="E7" s="37"/>
      <c r="F7" s="30"/>
      <c r="G7" s="31"/>
      <c r="H7" s="34"/>
      <c r="I7" s="31"/>
      <c r="J7" s="37"/>
      <c r="K7" s="37"/>
      <c r="L7" s="31"/>
      <c r="M7" s="37"/>
      <c r="N7" s="34"/>
      <c r="O7" s="37"/>
      <c r="P7" s="37"/>
      <c r="Q7" s="37"/>
      <c r="R7" s="37"/>
      <c r="S7" s="37"/>
      <c r="T7" s="37"/>
      <c r="U7" s="37"/>
      <c r="V7" s="37"/>
      <c r="W7" s="37"/>
      <c r="X7" s="37"/>
      <c r="Y7" s="399"/>
      <c r="Z7" s="35"/>
      <c r="AA7" s="30"/>
    </row>
    <row r="8" spans="1:27" ht="16" thickBot="1">
      <c r="A8" s="51"/>
      <c r="B8" s="51"/>
      <c r="C8" s="45"/>
      <c r="D8" s="51"/>
      <c r="E8" s="51"/>
      <c r="F8" s="47"/>
      <c r="G8" s="44"/>
      <c r="H8" s="322"/>
      <c r="I8" s="14"/>
      <c r="J8" s="51"/>
      <c r="K8" s="51"/>
      <c r="L8" s="44"/>
      <c r="M8" s="51"/>
      <c r="N8" s="43"/>
      <c r="O8" s="51"/>
      <c r="P8" s="51"/>
      <c r="Q8" s="51"/>
      <c r="R8" s="51"/>
      <c r="S8" s="51"/>
      <c r="T8" s="51"/>
      <c r="U8" s="51"/>
      <c r="V8" s="51"/>
      <c r="W8" s="51"/>
      <c r="X8" s="51"/>
      <c r="Y8" s="400"/>
      <c r="Z8" s="46"/>
      <c r="AA8" s="47"/>
    </row>
    <row r="9" spans="1:27" ht="46" thickBot="1">
      <c r="A9" s="54" t="s">
        <v>57</v>
      </c>
      <c r="B9" s="54" t="s">
        <v>58</v>
      </c>
      <c r="C9" s="55" t="s">
        <v>2</v>
      </c>
      <c r="D9" s="56" t="s">
        <v>59</v>
      </c>
      <c r="E9" s="56" t="s">
        <v>60</v>
      </c>
      <c r="F9" s="57" t="s">
        <v>1789</v>
      </c>
      <c r="G9" s="56" t="s">
        <v>63</v>
      </c>
      <c r="H9" s="328" t="s">
        <v>64</v>
      </c>
      <c r="I9" s="56" t="s">
        <v>65</v>
      </c>
      <c r="J9" s="56" t="s">
        <v>66</v>
      </c>
      <c r="K9" s="56" t="s">
        <v>67</v>
      </c>
      <c r="L9" s="56" t="s">
        <v>68</v>
      </c>
      <c r="M9" s="56" t="s">
        <v>69</v>
      </c>
      <c r="N9" s="328" t="s">
        <v>70</v>
      </c>
      <c r="O9" s="56" t="s">
        <v>71</v>
      </c>
      <c r="P9" s="56" t="s">
        <v>72</v>
      </c>
      <c r="Q9" s="59" t="s">
        <v>73</v>
      </c>
      <c r="R9" s="59" t="s">
        <v>21</v>
      </c>
      <c r="S9" s="59" t="s">
        <v>74</v>
      </c>
      <c r="T9" s="59" t="s">
        <v>75</v>
      </c>
      <c r="U9" s="59" t="s">
        <v>76</v>
      </c>
      <c r="V9" s="59" t="s">
        <v>77</v>
      </c>
      <c r="W9" s="59" t="s">
        <v>1</v>
      </c>
      <c r="X9" s="61" t="s">
        <v>80</v>
      </c>
      <c r="Y9" s="62" t="s">
        <v>81</v>
      </c>
      <c r="Z9" s="63" t="s">
        <v>20</v>
      </c>
      <c r="AA9" s="64" t="s">
        <v>86</v>
      </c>
    </row>
    <row r="10" spans="1:27" s="244" customFormat="1" ht="56">
      <c r="A10" s="401">
        <v>1</v>
      </c>
      <c r="B10" s="402" t="s">
        <v>173</v>
      </c>
      <c r="C10" s="403">
        <v>4</v>
      </c>
      <c r="D10" s="404"/>
      <c r="E10" s="261" t="s">
        <v>1955</v>
      </c>
      <c r="F10" s="405">
        <v>4002800116</v>
      </c>
      <c r="G10" s="406" t="s">
        <v>5</v>
      </c>
      <c r="H10" s="406">
        <v>2016</v>
      </c>
      <c r="I10" s="407" t="s">
        <v>1760</v>
      </c>
      <c r="J10" s="408" t="s">
        <v>177</v>
      </c>
      <c r="K10" s="408" t="s">
        <v>147</v>
      </c>
      <c r="L10" s="406">
        <v>72143</v>
      </c>
      <c r="M10" s="409" t="s">
        <v>1956</v>
      </c>
      <c r="N10" s="410" t="s">
        <v>1957</v>
      </c>
      <c r="O10" s="411" t="s">
        <v>1795</v>
      </c>
      <c r="P10" s="412" t="s">
        <v>116</v>
      </c>
      <c r="Q10" s="411" t="s">
        <v>1958</v>
      </c>
      <c r="R10" s="413"/>
      <c r="S10" s="415"/>
      <c r="T10" s="409" t="s">
        <v>1959</v>
      </c>
      <c r="U10" s="411" t="s">
        <v>1960</v>
      </c>
      <c r="V10" s="411" t="s">
        <v>1961</v>
      </c>
      <c r="W10" s="415" t="s">
        <v>1962</v>
      </c>
      <c r="X10" s="411" t="s">
        <v>1795</v>
      </c>
      <c r="Y10" s="413"/>
      <c r="Z10" s="416">
        <v>44012</v>
      </c>
      <c r="AA10" s="417">
        <v>4</v>
      </c>
    </row>
    <row r="11" spans="1:27" s="244" customFormat="1" ht="56">
      <c r="A11" s="418">
        <v>2</v>
      </c>
      <c r="B11" s="419" t="s">
        <v>1963</v>
      </c>
      <c r="C11" s="420">
        <v>4</v>
      </c>
      <c r="D11" s="421"/>
      <c r="E11" s="229" t="s">
        <v>1955</v>
      </c>
      <c r="F11" s="378">
        <v>4001700068</v>
      </c>
      <c r="G11" s="422" t="s">
        <v>5</v>
      </c>
      <c r="H11" s="422" t="s">
        <v>208</v>
      </c>
      <c r="I11" s="422" t="s">
        <v>1964</v>
      </c>
      <c r="J11" s="408" t="s">
        <v>1965</v>
      </c>
      <c r="K11" s="408" t="s">
        <v>30</v>
      </c>
      <c r="L11" s="422" t="s">
        <v>1966</v>
      </c>
      <c r="M11" s="423" t="s">
        <v>1967</v>
      </c>
      <c r="N11" s="422" t="s">
        <v>457</v>
      </c>
      <c r="O11" s="424" t="s">
        <v>1968</v>
      </c>
      <c r="P11" s="412" t="s">
        <v>444</v>
      </c>
      <c r="Q11" s="424" t="s">
        <v>1958</v>
      </c>
      <c r="R11" s="425"/>
      <c r="S11" s="408"/>
      <c r="T11" s="381" t="s">
        <v>1969</v>
      </c>
      <c r="U11" s="408" t="s">
        <v>1970</v>
      </c>
      <c r="V11" s="408"/>
      <c r="W11" s="408" t="s">
        <v>1971</v>
      </c>
      <c r="X11" s="424" t="s">
        <v>1972</v>
      </c>
      <c r="Y11" s="420"/>
      <c r="Z11" s="416">
        <v>44012</v>
      </c>
      <c r="AA11" s="417">
        <v>4</v>
      </c>
    </row>
    <row r="12" spans="1:27" s="244" customFormat="1" ht="70">
      <c r="A12" s="418">
        <v>3</v>
      </c>
      <c r="B12" s="419" t="s">
        <v>1973</v>
      </c>
      <c r="C12" s="427">
        <v>4</v>
      </c>
      <c r="D12" s="421"/>
      <c r="E12" s="229" t="s">
        <v>1955</v>
      </c>
      <c r="F12" s="378">
        <v>4003221117</v>
      </c>
      <c r="G12" s="428" t="s">
        <v>5</v>
      </c>
      <c r="H12" s="428" t="s">
        <v>1974</v>
      </c>
      <c r="I12" s="422" t="s">
        <v>1760</v>
      </c>
      <c r="J12" s="429" t="s">
        <v>44</v>
      </c>
      <c r="K12" s="429" t="s">
        <v>9</v>
      </c>
      <c r="L12" s="428" t="s">
        <v>1975</v>
      </c>
      <c r="M12" s="430" t="s">
        <v>1976</v>
      </c>
      <c r="N12" s="428" t="s">
        <v>1977</v>
      </c>
      <c r="O12" s="431" t="s">
        <v>1886</v>
      </c>
      <c r="P12" s="432" t="s">
        <v>273</v>
      </c>
      <c r="Q12" s="431" t="s">
        <v>1958</v>
      </c>
      <c r="R12" s="425"/>
      <c r="S12" s="429"/>
      <c r="T12" s="387" t="s">
        <v>1978</v>
      </c>
      <c r="U12" s="429" t="s">
        <v>1979</v>
      </c>
      <c r="V12" s="429" t="s">
        <v>1980</v>
      </c>
      <c r="W12" s="429" t="s">
        <v>1981</v>
      </c>
      <c r="X12" s="431" t="s">
        <v>1886</v>
      </c>
      <c r="Y12" s="427"/>
      <c r="Z12" s="416">
        <v>44012</v>
      </c>
      <c r="AA12" s="417">
        <v>9</v>
      </c>
    </row>
    <row r="13" spans="1:27" s="244" customFormat="1" ht="70">
      <c r="A13" s="418">
        <v>4</v>
      </c>
      <c r="B13" s="433" t="s">
        <v>1003</v>
      </c>
      <c r="C13" s="434">
        <v>4</v>
      </c>
      <c r="D13" s="435"/>
      <c r="E13" s="229" t="s">
        <v>1955</v>
      </c>
      <c r="F13" s="436">
        <v>4003800282</v>
      </c>
      <c r="H13" s="437" t="s">
        <v>208</v>
      </c>
      <c r="I13" s="437" t="s">
        <v>1760</v>
      </c>
      <c r="J13" s="435" t="s">
        <v>1008</v>
      </c>
      <c r="K13" s="435" t="s">
        <v>12</v>
      </c>
      <c r="L13" s="437" t="s">
        <v>1009</v>
      </c>
      <c r="M13" s="438" t="s">
        <v>1982</v>
      </c>
      <c r="N13" s="437" t="s">
        <v>1011</v>
      </c>
      <c r="O13" s="439" t="s">
        <v>1012</v>
      </c>
      <c r="P13" s="432" t="s">
        <v>116</v>
      </c>
      <c r="Q13" s="439" t="s">
        <v>1958</v>
      </c>
      <c r="R13" s="418"/>
      <c r="S13" s="435"/>
      <c r="T13" s="340" t="s">
        <v>1983</v>
      </c>
      <c r="U13" s="435" t="s">
        <v>1984</v>
      </c>
      <c r="V13" s="435" t="s">
        <v>1985</v>
      </c>
      <c r="W13" s="435" t="s">
        <v>1986</v>
      </c>
      <c r="X13" s="439" t="s">
        <v>1987</v>
      </c>
      <c r="Y13" s="434"/>
      <c r="Z13" s="416">
        <v>44012</v>
      </c>
      <c r="AA13" s="417">
        <v>3</v>
      </c>
    </row>
    <row r="14" spans="1:27" ht="14">
      <c r="B14" s="444"/>
      <c r="E14" s="1"/>
      <c r="G14" s="437" t="s">
        <v>5</v>
      </c>
      <c r="I14" s="1"/>
      <c r="L14" s="1"/>
      <c r="M14" s="444"/>
      <c r="O14" s="444"/>
      <c r="P14" s="445"/>
      <c r="Q14" s="445"/>
      <c r="X14" s="444"/>
      <c r="Z14" s="446" t="s">
        <v>1776</v>
      </c>
      <c r="AA14" s="447">
        <f>SUM(AA10:AA13)</f>
        <v>20</v>
      </c>
    </row>
    <row r="15" spans="1:27" s="244" customFormat="1">
      <c r="A15" s="418"/>
      <c r="B15" s="433"/>
      <c r="C15" s="434"/>
      <c r="D15" s="435"/>
      <c r="E15" s="229"/>
      <c r="F15" s="436"/>
      <c r="G15" s="437"/>
      <c r="H15" s="437"/>
      <c r="I15" s="437"/>
      <c r="J15" s="435"/>
      <c r="K15" s="435"/>
      <c r="L15" s="437"/>
      <c r="M15" s="438"/>
      <c r="N15" s="437"/>
      <c r="O15" s="439"/>
      <c r="P15" s="440"/>
      <c r="Q15" s="439"/>
      <c r="R15" s="418"/>
      <c r="S15" s="435"/>
      <c r="T15" s="340"/>
      <c r="U15" s="435"/>
      <c r="V15" s="435"/>
      <c r="W15" s="435"/>
      <c r="X15" s="439"/>
      <c r="Y15" s="434"/>
      <c r="Z15" s="416"/>
      <c r="AA15" s="417"/>
    </row>
    <row r="16" spans="1:27" s="244" customFormat="1">
      <c r="A16" s="418"/>
      <c r="B16" s="433"/>
      <c r="C16" s="434"/>
      <c r="D16" s="435"/>
      <c r="E16" s="229"/>
      <c r="F16" s="436"/>
      <c r="G16" s="437"/>
      <c r="H16" s="437"/>
      <c r="I16" s="437"/>
      <c r="J16" s="435"/>
      <c r="K16" s="435"/>
      <c r="L16" s="437"/>
      <c r="M16" s="438"/>
      <c r="N16" s="437"/>
      <c r="O16" s="439"/>
      <c r="P16" s="440"/>
      <c r="Q16" s="439"/>
      <c r="R16" s="418"/>
      <c r="S16" s="435"/>
      <c r="T16" s="340"/>
      <c r="U16" s="435"/>
      <c r="V16" s="435"/>
      <c r="W16" s="435"/>
      <c r="X16" s="439"/>
      <c r="Y16" s="434"/>
      <c r="Z16" s="416"/>
      <c r="AA16" s="417"/>
    </row>
    <row r="17" spans="2:27" s="244" customFormat="1" ht="42">
      <c r="B17" s="414" t="s">
        <v>1988</v>
      </c>
      <c r="C17" s="441">
        <v>4</v>
      </c>
      <c r="E17" s="261" t="s">
        <v>1955</v>
      </c>
      <c r="F17" s="442">
        <v>4002521101</v>
      </c>
      <c r="G17" s="278"/>
      <c r="H17" s="278"/>
      <c r="I17" s="261" t="s">
        <v>1760</v>
      </c>
      <c r="J17" s="435" t="s">
        <v>39</v>
      </c>
      <c r="K17" s="435" t="s">
        <v>6</v>
      </c>
      <c r="L17" s="278">
        <v>49855</v>
      </c>
      <c r="M17" s="9" t="s">
        <v>1989</v>
      </c>
      <c r="N17" s="443"/>
      <c r="O17" s="414" t="s">
        <v>1990</v>
      </c>
      <c r="P17" s="440" t="s">
        <v>444</v>
      </c>
      <c r="Q17" s="414" t="s">
        <v>1991</v>
      </c>
      <c r="S17" s="426"/>
      <c r="T17" s="9"/>
      <c r="U17" s="414"/>
      <c r="V17" s="414" t="s">
        <v>1992</v>
      </c>
      <c r="W17" s="426"/>
      <c r="X17" s="414" t="s">
        <v>648</v>
      </c>
      <c r="Y17" s="244">
        <v>4</v>
      </c>
      <c r="Z17" s="416"/>
      <c r="AA17" s="417">
        <v>2</v>
      </c>
    </row>
    <row r="18" spans="2:27">
      <c r="I18" s="1"/>
      <c r="L18" s="1"/>
      <c r="M18" s="444"/>
      <c r="O18" s="444"/>
      <c r="P18" s="445"/>
      <c r="Q18" s="445"/>
      <c r="X18" s="444"/>
    </row>
    <row r="19" spans="2:27" ht="14">
      <c r="B19" s="303" t="s">
        <v>1779</v>
      </c>
      <c r="C19" s="304"/>
      <c r="F19" s="305"/>
      <c r="G19" s="306"/>
      <c r="H19" s="14"/>
      <c r="I19" s="14"/>
      <c r="L19" s="306"/>
      <c r="M19" s="444"/>
      <c r="N19" s="307"/>
      <c r="O19" s="444"/>
      <c r="P19" s="445"/>
      <c r="Q19" s="445"/>
      <c r="X19" s="444"/>
      <c r="Y19" s="309"/>
      <c r="Z19" s="311"/>
      <c r="AA19" s="305"/>
    </row>
    <row r="20" spans="2:27" ht="14">
      <c r="B20" s="168" t="s">
        <v>1780</v>
      </c>
      <c r="C20" s="297"/>
      <c r="F20" s="298"/>
      <c r="G20" s="299"/>
      <c r="H20" s="31"/>
      <c r="I20" s="32"/>
      <c r="L20" s="299"/>
      <c r="M20" s="444"/>
      <c r="N20" s="300"/>
      <c r="O20" s="444"/>
      <c r="Y20" s="41"/>
      <c r="Z20" s="302"/>
      <c r="AA20" s="298"/>
    </row>
    <row r="21" spans="2:27" ht="14">
      <c r="B21" s="303" t="s">
        <v>1781</v>
      </c>
      <c r="C21" s="304"/>
      <c r="F21" s="305"/>
      <c r="G21" s="306"/>
      <c r="H21" s="14"/>
      <c r="I21" s="15"/>
      <c r="L21" s="306"/>
      <c r="N21" s="307"/>
      <c r="Y21" s="309"/>
      <c r="Z21" s="311"/>
      <c r="AA21" s="305"/>
    </row>
    <row r="22" spans="2:27" ht="14">
      <c r="B22" s="312" t="s">
        <v>1782</v>
      </c>
      <c r="C22" s="297"/>
      <c r="F22" s="298"/>
      <c r="G22" s="299"/>
      <c r="H22" s="31"/>
      <c r="I22" s="32"/>
      <c r="L22" s="299"/>
      <c r="N22" s="300"/>
      <c r="Y22" s="41"/>
      <c r="Z22" s="302"/>
      <c r="AA22" s="298"/>
    </row>
    <row r="23" spans="2:27" ht="14">
      <c r="B23" s="313" t="s">
        <v>1783</v>
      </c>
      <c r="C23" s="297"/>
      <c r="F23" s="298"/>
      <c r="G23" s="299"/>
      <c r="H23" s="31"/>
      <c r="I23" s="32"/>
      <c r="L23" s="299"/>
      <c r="N23" s="300"/>
      <c r="Y23" s="41"/>
      <c r="Z23" s="302"/>
      <c r="AA23" s="298"/>
    </row>
    <row r="24" spans="2:27" ht="14">
      <c r="B24" s="195" t="s">
        <v>1784</v>
      </c>
      <c r="C24" s="297"/>
      <c r="F24" s="298"/>
      <c r="G24" s="299"/>
      <c r="H24" s="31"/>
      <c r="I24" s="32"/>
      <c r="L24" s="299"/>
      <c r="N24" s="300"/>
      <c r="Y24" s="41"/>
      <c r="Z24" s="302"/>
      <c r="AA24" s="298"/>
    </row>
  </sheetData>
  <hyperlinks>
    <hyperlink ref="T11" r:id="rId1" xr:uid="{73EF7350-D677-7840-AE67-06DE48A5E4E3}"/>
    <hyperlink ref="M11" r:id="rId2" xr:uid="{40E52D17-013A-0240-B0A2-3CD4FF8484D1}"/>
    <hyperlink ref="B24" r:id="rId3" xr:uid="{17EABD4F-1008-C44A-BEAF-349680105B0A}"/>
    <hyperlink ref="M12" r:id="rId4" display="https://gme.dartmouth-hitchcock.org/adult_psych.html" xr:uid="{E6ECBD6B-B7D5-BB40-96CC-7BC184FB8506}"/>
    <hyperlink ref="T12" r:id="rId5" xr:uid="{343E9ACE-8CFC-6343-A49D-72704607E8A8}"/>
    <hyperlink ref="M13" r:id="rId6" display="https://www.adena.org/inside/paccar/page.dT/behavioral-health-residency" xr:uid="{A788D269-A932-594E-ACF1-22B5368FE17D}"/>
    <hyperlink ref="T13" r:id="rId7" xr:uid="{17C674E9-5918-764B-B73F-7246445CE796}"/>
    <hyperlink ref="M10" r:id="rId8" xr:uid="{DF5A14BE-2D1F-914C-8AE7-3D533081527B}"/>
    <hyperlink ref="T10" r:id="rId9" xr:uid="{7BA08F01-900C-5044-8B9A-683F85032664}"/>
    <hyperlink ref="M17" r:id="rId10" xr:uid="{0FF9AD47-2F17-6C4B-A061-BE7426CC095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01143-2936-9C45-97AC-947F9BE10557}">
  <dimension ref="A1:AH50"/>
  <sheetViews>
    <sheetView tabSelected="1" workbookViewId="0">
      <pane xSplit="7680" ySplit="4200" topLeftCell="Z10" activePane="bottomRight"/>
      <selection activeCell="A4" sqref="A4"/>
      <selection pane="topRight" activeCell="S1" sqref="S1:W1048576"/>
      <selection pane="bottomLeft" activeCell="A35" sqref="A35:XFD62"/>
      <selection pane="bottomRight" activeCell="AG14" sqref="AG14"/>
    </sheetView>
  </sheetViews>
  <sheetFormatPr baseColWidth="10" defaultRowHeight="13"/>
  <cols>
    <col min="1" max="1" width="11" bestFit="1" customWidth="1"/>
    <col min="2" max="2" width="22.33203125" customWidth="1"/>
    <col min="3" max="3" width="11" style="395" bestFit="1" customWidth="1"/>
    <col min="4" max="4" width="15.83203125" customWidth="1"/>
    <col min="6" max="6" width="20" style="1" bestFit="1" customWidth="1"/>
    <col min="7" max="7" width="11.83203125" style="1" customWidth="1"/>
    <col min="8" max="8" width="11" style="495" bestFit="1" customWidth="1"/>
    <col min="9" max="9" width="15.83203125" customWidth="1"/>
    <col min="10" max="10" width="12.5" customWidth="1"/>
    <col min="12" max="12" width="11" bestFit="1" customWidth="1"/>
    <col min="13" max="13" width="34.33203125" customWidth="1"/>
    <col min="14" max="14" width="11" bestFit="1" customWidth="1"/>
    <col min="15" max="17" width="15.83203125" customWidth="1"/>
    <col min="18" max="18" width="50.5" customWidth="1"/>
    <col min="19" max="24" width="15.83203125" customWidth="1"/>
    <col min="25" max="25" width="11" style="395" bestFit="1" customWidth="1"/>
    <col min="26" max="26" width="20.83203125" customWidth="1"/>
    <col min="27" max="27" width="11" style="495" bestFit="1" customWidth="1"/>
    <col min="29" max="29" width="11" style="40" bestFit="1" customWidth="1"/>
    <col min="30" max="30" width="20.83203125" customWidth="1"/>
    <col min="31" max="32" width="11" bestFit="1" customWidth="1"/>
    <col min="33" max="33" width="12.1640625" customWidth="1"/>
    <col min="34" max="34" width="17" customWidth="1"/>
  </cols>
  <sheetData>
    <row r="1" spans="1:33" ht="20">
      <c r="A1" s="10" t="s">
        <v>1995</v>
      </c>
      <c r="B1" s="10"/>
      <c r="C1" s="17"/>
      <c r="D1" s="10"/>
      <c r="E1" s="10"/>
      <c r="F1" s="12"/>
      <c r="G1" s="13"/>
      <c r="H1" s="322"/>
      <c r="I1" s="14"/>
      <c r="J1" s="10"/>
      <c r="K1" s="10"/>
      <c r="L1" s="16"/>
      <c r="M1" s="10"/>
      <c r="N1" s="16"/>
      <c r="O1" s="10"/>
      <c r="P1" s="10"/>
      <c r="Q1" s="10"/>
      <c r="R1" s="10"/>
      <c r="S1" s="10"/>
      <c r="T1" s="10"/>
      <c r="U1" s="10"/>
      <c r="V1" s="10"/>
      <c r="W1" s="10"/>
      <c r="X1" s="10"/>
      <c r="Y1" s="17"/>
      <c r="Z1" s="10"/>
      <c r="AA1" s="391"/>
      <c r="AB1" s="13"/>
      <c r="AC1" s="17"/>
      <c r="AD1" s="10"/>
      <c r="AE1" s="17"/>
      <c r="AF1" s="19"/>
      <c r="AG1" s="12"/>
    </row>
    <row r="2" spans="1:33" ht="16">
      <c r="A2" s="20" t="s">
        <v>1951</v>
      </c>
      <c r="B2" s="20"/>
      <c r="C2" s="25"/>
      <c r="D2" s="20"/>
      <c r="E2" s="20"/>
      <c r="F2" s="22"/>
      <c r="G2" s="23"/>
      <c r="H2" s="322"/>
      <c r="I2" s="14"/>
      <c r="J2" s="20"/>
      <c r="K2" s="20"/>
      <c r="L2" s="24"/>
      <c r="M2" s="20"/>
      <c r="N2" s="24"/>
      <c r="O2" s="20"/>
      <c r="P2" s="20"/>
      <c r="Q2" s="20"/>
      <c r="R2" s="20"/>
      <c r="S2" s="20"/>
      <c r="T2" s="20"/>
      <c r="U2" s="20"/>
      <c r="V2" s="20"/>
      <c r="W2" s="20"/>
      <c r="X2" s="20"/>
      <c r="Y2" s="25"/>
      <c r="Z2" s="20"/>
      <c r="AA2" s="392"/>
      <c r="AB2" s="23"/>
      <c r="AC2" s="25"/>
      <c r="AD2" s="20"/>
      <c r="AE2" s="25"/>
      <c r="AF2" s="27"/>
      <c r="AG2" s="22"/>
    </row>
    <row r="3" spans="1:33">
      <c r="A3" s="28" t="s">
        <v>54</v>
      </c>
      <c r="B3" s="28"/>
      <c r="C3" s="33"/>
      <c r="D3" s="28"/>
      <c r="E3" s="28"/>
      <c r="F3" s="30"/>
      <c r="G3" s="31"/>
      <c r="H3" s="34"/>
      <c r="I3" s="31"/>
      <c r="J3" s="28"/>
      <c r="K3" s="28"/>
      <c r="L3" s="28"/>
      <c r="M3" s="28"/>
      <c r="N3" s="28"/>
      <c r="O3" s="28"/>
      <c r="P3" s="28"/>
      <c r="Q3" s="28"/>
      <c r="R3" s="28"/>
      <c r="S3" s="28"/>
      <c r="T3" s="28"/>
      <c r="U3" s="28"/>
      <c r="V3" s="28"/>
      <c r="W3" s="28"/>
      <c r="X3" s="28"/>
      <c r="Y3" s="33"/>
      <c r="Z3" s="28"/>
      <c r="AA3" s="394"/>
      <c r="AB3" s="31"/>
      <c r="AC3" s="33"/>
      <c r="AD3" s="28"/>
      <c r="AE3" s="33"/>
      <c r="AF3" s="35"/>
      <c r="AG3" s="30"/>
    </row>
    <row r="4" spans="1:33" ht="15" customHeight="1">
      <c r="A4" s="37" t="s">
        <v>1996</v>
      </c>
      <c r="B4" s="37"/>
      <c r="C4" s="33"/>
      <c r="D4" s="37"/>
      <c r="E4" s="37"/>
      <c r="F4" s="30"/>
      <c r="G4" s="31"/>
      <c r="H4" s="34"/>
      <c r="I4" s="31"/>
      <c r="J4" s="37"/>
      <c r="K4" s="37"/>
      <c r="L4" s="39"/>
      <c r="M4" s="37"/>
      <c r="N4" s="39"/>
      <c r="O4" s="37"/>
      <c r="P4" s="37"/>
      <c r="Q4" s="37"/>
      <c r="R4" s="37"/>
      <c r="S4" s="31"/>
      <c r="T4" s="33"/>
      <c r="U4" s="37"/>
      <c r="V4" s="33"/>
      <c r="W4" s="35"/>
      <c r="AA4" s="396"/>
    </row>
    <row r="5" spans="1:33" ht="15" customHeight="1">
      <c r="A5" s="37"/>
      <c r="B5" s="37"/>
      <c r="C5" s="33"/>
      <c r="D5" s="37"/>
      <c r="E5" s="37"/>
      <c r="F5" s="30"/>
      <c r="G5" s="31"/>
      <c r="H5" s="34"/>
      <c r="I5" s="31"/>
      <c r="J5" s="37"/>
      <c r="K5" s="37"/>
      <c r="L5" s="39"/>
      <c r="M5" s="37"/>
      <c r="N5" s="39"/>
      <c r="O5" s="37"/>
      <c r="P5" s="37"/>
      <c r="Q5" s="37"/>
      <c r="R5" s="37"/>
      <c r="S5" s="31"/>
      <c r="T5" s="33"/>
      <c r="U5" s="37"/>
      <c r="V5" s="33"/>
      <c r="W5" s="35"/>
      <c r="AA5" s="396"/>
    </row>
    <row r="6" spans="1:33" s="49" customFormat="1" ht="20" customHeight="1">
      <c r="A6" s="42" t="s">
        <v>1997</v>
      </c>
      <c r="B6" s="42"/>
      <c r="C6" s="45"/>
      <c r="D6" s="42"/>
      <c r="E6" s="42"/>
      <c r="F6" s="47"/>
      <c r="G6" s="44"/>
      <c r="H6" s="322"/>
      <c r="I6" s="14"/>
      <c r="J6" s="42"/>
      <c r="K6" s="42"/>
      <c r="L6" s="44"/>
      <c r="M6" s="42"/>
      <c r="N6" s="44"/>
      <c r="O6" s="42"/>
      <c r="P6" s="42"/>
      <c r="Q6" s="42"/>
      <c r="R6" s="42"/>
      <c r="S6" s="42"/>
      <c r="T6" s="42"/>
      <c r="U6" s="42"/>
      <c r="V6" s="42"/>
      <c r="W6" s="42"/>
      <c r="X6" s="42"/>
      <c r="Y6" s="45"/>
      <c r="Z6" s="42"/>
      <c r="AA6" s="398"/>
      <c r="AB6" s="44"/>
      <c r="AC6" s="45"/>
      <c r="AD6" s="42"/>
      <c r="AE6" s="45"/>
      <c r="AF6" s="46"/>
      <c r="AG6" s="47"/>
    </row>
    <row r="7" spans="1:33" ht="14">
      <c r="A7" s="50" t="s">
        <v>1954</v>
      </c>
      <c r="B7" s="37"/>
      <c r="C7" s="33"/>
      <c r="D7" s="37"/>
      <c r="E7" s="37"/>
      <c r="F7" s="30"/>
      <c r="G7" s="31"/>
      <c r="H7" s="34"/>
      <c r="I7" s="31"/>
      <c r="J7" s="37"/>
      <c r="K7" s="37"/>
      <c r="L7" s="39"/>
      <c r="M7" s="37"/>
      <c r="N7" s="39"/>
      <c r="O7" s="37"/>
      <c r="P7" s="37"/>
      <c r="Q7" s="37"/>
      <c r="R7" s="37"/>
      <c r="S7" s="37"/>
      <c r="T7" s="37"/>
      <c r="U7" s="37"/>
      <c r="V7" s="37"/>
      <c r="W7" s="37"/>
      <c r="X7" s="37"/>
      <c r="Y7" s="33"/>
      <c r="Z7" s="37"/>
      <c r="AA7" s="399"/>
      <c r="AB7" s="31"/>
      <c r="AC7" s="33"/>
      <c r="AD7" s="37"/>
      <c r="AE7" s="33"/>
      <c r="AF7" s="35"/>
      <c r="AG7" s="30"/>
    </row>
    <row r="8" spans="1:33" ht="16" thickBot="1">
      <c r="A8" s="51"/>
      <c r="B8" s="51"/>
      <c r="C8" s="45"/>
      <c r="D8" s="51"/>
      <c r="E8" s="51"/>
      <c r="F8" s="47"/>
      <c r="G8" s="44"/>
      <c r="H8" s="322"/>
      <c r="I8" s="14"/>
      <c r="J8" s="51"/>
      <c r="K8" s="51"/>
      <c r="L8" s="53"/>
      <c r="M8" s="51"/>
      <c r="N8" s="53"/>
      <c r="O8" s="51"/>
      <c r="P8" s="51"/>
      <c r="Q8" s="51"/>
      <c r="R8" s="51"/>
      <c r="S8" s="51"/>
      <c r="T8" s="51"/>
      <c r="U8" s="51"/>
      <c r="V8" s="51"/>
      <c r="W8" s="51"/>
      <c r="X8" s="51"/>
      <c r="Y8" s="45"/>
      <c r="Z8" s="51"/>
      <c r="AA8" s="400"/>
      <c r="AB8" s="44"/>
      <c r="AC8" s="45"/>
      <c r="AD8" s="51"/>
      <c r="AE8" s="45"/>
      <c r="AF8" s="46"/>
      <c r="AG8" s="47"/>
    </row>
    <row r="9" spans="1:33" ht="76" thickBot="1">
      <c r="A9" s="54" t="s">
        <v>57</v>
      </c>
      <c r="B9" s="54" t="s">
        <v>58</v>
      </c>
      <c r="C9" s="55" t="s">
        <v>2</v>
      </c>
      <c r="D9" s="56" t="s">
        <v>59</v>
      </c>
      <c r="E9" s="56" t="s">
        <v>60</v>
      </c>
      <c r="F9" s="57" t="s">
        <v>61</v>
      </c>
      <c r="G9" s="56" t="s">
        <v>63</v>
      </c>
      <c r="H9" s="328" t="s">
        <v>64</v>
      </c>
      <c r="I9" s="56" t="s">
        <v>65</v>
      </c>
      <c r="J9" s="56" t="s">
        <v>66</v>
      </c>
      <c r="K9" s="56" t="s">
        <v>67</v>
      </c>
      <c r="L9" s="56" t="s">
        <v>68</v>
      </c>
      <c r="M9" s="56" t="s">
        <v>69</v>
      </c>
      <c r="N9" s="56" t="s">
        <v>70</v>
      </c>
      <c r="O9" s="56" t="s">
        <v>71</v>
      </c>
      <c r="P9" s="56" t="s">
        <v>72</v>
      </c>
      <c r="Q9" s="59" t="s">
        <v>73</v>
      </c>
      <c r="R9" s="59" t="s">
        <v>21</v>
      </c>
      <c r="S9" s="59" t="s">
        <v>74</v>
      </c>
      <c r="T9" s="59" t="s">
        <v>75</v>
      </c>
      <c r="U9" s="59" t="s">
        <v>76</v>
      </c>
      <c r="V9" s="59" t="s">
        <v>77</v>
      </c>
      <c r="W9" s="59" t="s">
        <v>1</v>
      </c>
      <c r="X9" s="59" t="s">
        <v>78</v>
      </c>
      <c r="Y9" s="60" t="s">
        <v>79</v>
      </c>
      <c r="Z9" s="61" t="s">
        <v>80</v>
      </c>
      <c r="AA9" s="62" t="s">
        <v>81</v>
      </c>
      <c r="AB9" s="59" t="s">
        <v>1790</v>
      </c>
      <c r="AC9" s="60" t="s">
        <v>83</v>
      </c>
      <c r="AD9" s="61" t="s">
        <v>84</v>
      </c>
      <c r="AE9" s="60" t="s">
        <v>85</v>
      </c>
      <c r="AF9" s="63" t="s">
        <v>20</v>
      </c>
      <c r="AG9" s="64" t="s">
        <v>1998</v>
      </c>
    </row>
    <row r="10" spans="1:33" s="197" customFormat="1" ht="84">
      <c r="A10" s="451">
        <v>1</v>
      </c>
      <c r="B10" s="451" t="s">
        <v>1973</v>
      </c>
      <c r="C10" s="228">
        <v>4</v>
      </c>
      <c r="E10" s="197" t="s">
        <v>1999</v>
      </c>
      <c r="F10" s="452">
        <v>4403221177</v>
      </c>
      <c r="G10" s="210" t="s">
        <v>5</v>
      </c>
      <c r="H10" s="453" t="s">
        <v>2000</v>
      </c>
      <c r="I10" s="197" t="s">
        <v>1760</v>
      </c>
      <c r="J10" s="197" t="s">
        <v>44</v>
      </c>
      <c r="K10" s="197" t="s">
        <v>9</v>
      </c>
      <c r="L10" s="227" t="s">
        <v>1975</v>
      </c>
      <c r="M10" s="2" t="s">
        <v>2001</v>
      </c>
      <c r="N10" s="428" t="s">
        <v>1977</v>
      </c>
      <c r="O10" s="431" t="s">
        <v>1886</v>
      </c>
      <c r="P10" s="432" t="s">
        <v>273</v>
      </c>
      <c r="Q10" s="197" t="s">
        <v>97</v>
      </c>
      <c r="T10" s="2" t="s">
        <v>2002</v>
      </c>
      <c r="U10" s="197" t="s">
        <v>2003</v>
      </c>
      <c r="V10" s="197" t="s">
        <v>2004</v>
      </c>
      <c r="W10" s="197" t="s">
        <v>1981</v>
      </c>
      <c r="Y10" s="228"/>
      <c r="Z10" s="197" t="s">
        <v>1981</v>
      </c>
      <c r="AC10" s="454">
        <v>4</v>
      </c>
      <c r="AF10" s="455">
        <v>44012</v>
      </c>
      <c r="AG10" s="197">
        <v>4</v>
      </c>
    </row>
    <row r="11" spans="1:33" s="197" customFormat="1" ht="182">
      <c r="A11" s="451">
        <v>2</v>
      </c>
      <c r="B11" s="451" t="s">
        <v>1892</v>
      </c>
      <c r="C11" s="228">
        <v>10</v>
      </c>
      <c r="E11" s="197" t="s">
        <v>1999</v>
      </c>
      <c r="F11" s="452">
        <v>4403531197</v>
      </c>
      <c r="G11" s="210" t="s">
        <v>5</v>
      </c>
      <c r="H11" s="453" t="s">
        <v>2005</v>
      </c>
      <c r="I11" s="197" t="s">
        <v>1760</v>
      </c>
      <c r="J11" s="197" t="s">
        <v>1893</v>
      </c>
      <c r="K11" s="197" t="s">
        <v>42</v>
      </c>
      <c r="L11" s="456">
        <v>13326</v>
      </c>
      <c r="M11" s="457" t="s">
        <v>2006</v>
      </c>
      <c r="N11" s="197">
        <v>358049</v>
      </c>
      <c r="O11" s="197" t="s">
        <v>1895</v>
      </c>
      <c r="P11" s="197" t="s">
        <v>273</v>
      </c>
      <c r="Q11" s="197" t="s">
        <v>97</v>
      </c>
      <c r="R11" s="197" t="s">
        <v>2007</v>
      </c>
      <c r="S11" s="197" t="s">
        <v>2008</v>
      </c>
      <c r="T11" s="458" t="s">
        <v>1896</v>
      </c>
      <c r="U11" s="197" t="s">
        <v>2009</v>
      </c>
      <c r="V11" s="197" t="s">
        <v>2010</v>
      </c>
      <c r="W11" s="197" t="s">
        <v>2011</v>
      </c>
      <c r="Y11" s="228"/>
      <c r="Z11" s="197" t="s">
        <v>1899</v>
      </c>
      <c r="AB11" s="197" t="s">
        <v>878</v>
      </c>
      <c r="AC11" s="454">
        <v>10</v>
      </c>
      <c r="AF11" s="455">
        <v>44012</v>
      </c>
      <c r="AG11" s="197">
        <v>3</v>
      </c>
    </row>
    <row r="12" spans="1:33" s="197" customFormat="1" ht="98">
      <c r="A12" s="197">
        <v>3</v>
      </c>
      <c r="B12" s="459" t="s">
        <v>1261</v>
      </c>
      <c r="C12" s="228">
        <v>4</v>
      </c>
      <c r="E12" s="197" t="s">
        <v>1999</v>
      </c>
      <c r="F12" s="460">
        <v>4404112309</v>
      </c>
      <c r="G12" s="210" t="s">
        <v>5</v>
      </c>
      <c r="H12" s="210">
        <v>1959</v>
      </c>
      <c r="I12" s="197" t="s">
        <v>1760</v>
      </c>
      <c r="J12" s="197" t="s">
        <v>1264</v>
      </c>
      <c r="K12" s="197" t="s">
        <v>46</v>
      </c>
      <c r="L12" s="456" t="s">
        <v>1927</v>
      </c>
      <c r="M12" s="461" t="s">
        <v>2012</v>
      </c>
      <c r="N12" s="197">
        <v>410352</v>
      </c>
      <c r="O12" s="197" t="s">
        <v>1268</v>
      </c>
      <c r="P12" s="197" t="s">
        <v>273</v>
      </c>
      <c r="Q12" s="197" t="s">
        <v>97</v>
      </c>
      <c r="T12" s="461" t="s">
        <v>2013</v>
      </c>
      <c r="U12" s="197" t="s">
        <v>2014</v>
      </c>
      <c r="V12" s="197" t="s">
        <v>2015</v>
      </c>
      <c r="W12" s="197" t="s">
        <v>2016</v>
      </c>
      <c r="Z12" s="197" t="s">
        <v>2017</v>
      </c>
      <c r="AC12" s="228">
        <v>4</v>
      </c>
      <c r="AF12" s="455">
        <v>44012</v>
      </c>
      <c r="AG12" s="197">
        <v>4</v>
      </c>
    </row>
    <row r="13" spans="1:33" s="197" customFormat="1">
      <c r="B13" s="459"/>
      <c r="C13" s="228"/>
      <c r="G13" s="210"/>
      <c r="H13" s="210"/>
      <c r="M13" s="2"/>
      <c r="AC13" s="228"/>
    </row>
    <row r="14" spans="1:33" s="290" customFormat="1" ht="15">
      <c r="A14" s="462"/>
      <c r="B14" s="462"/>
      <c r="C14" s="441"/>
      <c r="F14" s="463"/>
      <c r="G14" s="278"/>
      <c r="H14" s="464"/>
      <c r="J14" s="292"/>
      <c r="K14" s="292"/>
      <c r="M14" s="465"/>
      <c r="Q14" s="197"/>
      <c r="Y14" s="441"/>
      <c r="AC14" s="466"/>
      <c r="AF14" s="292" t="s">
        <v>1776</v>
      </c>
      <c r="AG14" s="290">
        <f>SUM(AG10:AG13)</f>
        <v>11</v>
      </c>
    </row>
    <row r="15" spans="1:33" s="290" customFormat="1" ht="16" thickBot="1">
      <c r="A15" s="467"/>
      <c r="B15" s="462"/>
      <c r="C15" s="441"/>
      <c r="F15" s="463"/>
      <c r="G15" s="278"/>
      <c r="H15" s="464"/>
      <c r="M15" s="465"/>
      <c r="Y15" s="441"/>
      <c r="AC15" s="466"/>
    </row>
    <row r="16" spans="1:33" s="470" customFormat="1" ht="46" thickBot="1">
      <c r="A16" s="468"/>
      <c r="B16" s="468" t="s">
        <v>2018</v>
      </c>
      <c r="C16" s="469"/>
      <c r="D16" s="470" t="s">
        <v>2019</v>
      </c>
      <c r="F16" s="471"/>
      <c r="H16" s="472"/>
      <c r="M16" s="471"/>
      <c r="Y16" s="469"/>
      <c r="AC16" s="469"/>
    </row>
    <row r="17" spans="1:34" s="197" customFormat="1" ht="168">
      <c r="A17" s="451">
        <v>1</v>
      </c>
      <c r="B17" s="451" t="s">
        <v>2020</v>
      </c>
      <c r="C17" s="228">
        <v>1</v>
      </c>
      <c r="D17" s="197" t="s">
        <v>2021</v>
      </c>
      <c r="E17" s="197" t="s">
        <v>2022</v>
      </c>
      <c r="F17" s="473">
        <v>4402631162</v>
      </c>
      <c r="G17" s="210" t="s">
        <v>5</v>
      </c>
      <c r="H17" s="453" t="s">
        <v>2000</v>
      </c>
      <c r="I17" s="197" t="s">
        <v>1760</v>
      </c>
      <c r="K17" s="197" t="s">
        <v>2023</v>
      </c>
      <c r="L17" s="197">
        <v>55455</v>
      </c>
      <c r="M17" s="457" t="s">
        <v>2024</v>
      </c>
      <c r="N17" s="197">
        <v>269501</v>
      </c>
      <c r="O17" s="197" t="s">
        <v>2025</v>
      </c>
      <c r="P17" s="197" t="s">
        <v>444</v>
      </c>
      <c r="Q17" s="197" t="s">
        <v>2026</v>
      </c>
      <c r="R17" s="197" t="s">
        <v>2027</v>
      </c>
      <c r="S17" s="197" t="s">
        <v>2029</v>
      </c>
      <c r="T17" s="458" t="s">
        <v>2028</v>
      </c>
      <c r="U17" s="197" t="s">
        <v>2030</v>
      </c>
      <c r="V17" s="197" t="s">
        <v>2031</v>
      </c>
      <c r="W17" s="197" t="s">
        <v>2032</v>
      </c>
      <c r="X17" s="197" t="s">
        <v>2032</v>
      </c>
      <c r="Y17" s="228">
        <v>1</v>
      </c>
      <c r="Z17" s="197" t="s">
        <v>2033</v>
      </c>
      <c r="AB17" s="197" t="s">
        <v>717</v>
      </c>
      <c r="AC17" s="454" t="s">
        <v>2034</v>
      </c>
      <c r="AD17" s="197" t="s">
        <v>2035</v>
      </c>
      <c r="AE17" s="197" t="s">
        <v>2034</v>
      </c>
      <c r="AG17" s="197" t="s">
        <v>2036</v>
      </c>
    </row>
    <row r="18" spans="1:34" s="197" customFormat="1" ht="126">
      <c r="A18" s="451">
        <v>2</v>
      </c>
      <c r="B18" s="474" t="s">
        <v>2037</v>
      </c>
      <c r="C18" s="228">
        <v>1</v>
      </c>
      <c r="D18" s="197" t="s">
        <v>2038</v>
      </c>
      <c r="E18" s="197" t="s">
        <v>2022</v>
      </c>
      <c r="F18" s="210">
        <v>4403721379</v>
      </c>
      <c r="G18" s="210" t="s">
        <v>5</v>
      </c>
      <c r="H18" s="453" t="s">
        <v>2039</v>
      </c>
      <c r="I18" s="197" t="s">
        <v>1760</v>
      </c>
      <c r="K18" s="197" t="s">
        <v>40</v>
      </c>
      <c r="L18" s="197" t="s">
        <v>2040</v>
      </c>
      <c r="M18" s="2" t="s">
        <v>2041</v>
      </c>
      <c r="N18" s="197">
        <v>370400</v>
      </c>
      <c r="O18" s="197" t="s">
        <v>2042</v>
      </c>
      <c r="P18" s="197" t="s">
        <v>2043</v>
      </c>
      <c r="Q18" s="197" t="s">
        <v>2044</v>
      </c>
      <c r="R18" s="197" t="s">
        <v>2045</v>
      </c>
      <c r="S18" s="197" t="s">
        <v>2046</v>
      </c>
      <c r="T18" s="2" t="s">
        <v>2047</v>
      </c>
      <c r="U18" s="197" t="s">
        <v>2048</v>
      </c>
      <c r="W18" s="197" t="s">
        <v>2049</v>
      </c>
      <c r="X18" s="197" t="s">
        <v>2050</v>
      </c>
      <c r="Y18" s="228"/>
      <c r="Z18" s="197" t="s">
        <v>169</v>
      </c>
      <c r="AC18" s="454"/>
      <c r="AG18" s="197" t="s">
        <v>2036</v>
      </c>
    </row>
    <row r="19" spans="1:34" s="197" customFormat="1" ht="126">
      <c r="A19" s="451">
        <v>3</v>
      </c>
      <c r="B19" s="451" t="s">
        <v>2051</v>
      </c>
      <c r="C19" s="228" t="s">
        <v>2052</v>
      </c>
      <c r="D19" s="197" t="s">
        <v>2053</v>
      </c>
      <c r="E19" s="197" t="s">
        <v>2022</v>
      </c>
      <c r="F19" s="210">
        <v>4404021278</v>
      </c>
      <c r="G19" s="210" t="s">
        <v>5</v>
      </c>
      <c r="H19" s="453" t="s">
        <v>2054</v>
      </c>
      <c r="I19" s="197" t="s">
        <v>1760</v>
      </c>
      <c r="J19" s="197" t="s">
        <v>2055</v>
      </c>
      <c r="K19" s="197" t="s">
        <v>45</v>
      </c>
      <c r="L19" s="197" t="s">
        <v>2056</v>
      </c>
      <c r="M19" s="2" t="s">
        <v>2057</v>
      </c>
      <c r="N19" s="197">
        <v>400109</v>
      </c>
      <c r="O19" s="197" t="s">
        <v>1179</v>
      </c>
      <c r="P19" s="197" t="s">
        <v>273</v>
      </c>
      <c r="Q19" s="197" t="s">
        <v>2026</v>
      </c>
      <c r="R19" s="197" t="s">
        <v>2058</v>
      </c>
      <c r="T19" s="2" t="s">
        <v>2059</v>
      </c>
      <c r="U19" s="197" t="s">
        <v>2060</v>
      </c>
      <c r="W19" s="197" t="s">
        <v>2061</v>
      </c>
      <c r="X19" s="197" t="s">
        <v>2062</v>
      </c>
      <c r="Y19" s="228"/>
      <c r="Z19" s="197" t="s">
        <v>2063</v>
      </c>
      <c r="AB19" s="197" t="s">
        <v>878</v>
      </c>
      <c r="AC19" s="454">
        <v>4</v>
      </c>
      <c r="AG19" s="197">
        <v>2</v>
      </c>
    </row>
    <row r="20" spans="1:34" s="197" customFormat="1" ht="196">
      <c r="A20" s="451">
        <v>4</v>
      </c>
      <c r="B20" s="451" t="s">
        <v>2064</v>
      </c>
      <c r="C20" s="228">
        <v>1</v>
      </c>
      <c r="D20" s="197" t="s">
        <v>2065</v>
      </c>
      <c r="E20" s="197" t="s">
        <v>2022</v>
      </c>
      <c r="F20" s="475">
        <v>4405621355</v>
      </c>
      <c r="G20" s="210" t="s">
        <v>5</v>
      </c>
      <c r="H20" s="453" t="s">
        <v>2066</v>
      </c>
      <c r="I20" s="197" t="s">
        <v>1760</v>
      </c>
      <c r="J20" s="197" t="s">
        <v>2067</v>
      </c>
      <c r="K20" s="197" t="s">
        <v>50</v>
      </c>
      <c r="L20" s="197">
        <v>53963</v>
      </c>
      <c r="M20" s="2" t="s">
        <v>2068</v>
      </c>
      <c r="N20" s="197">
        <v>560176</v>
      </c>
      <c r="O20" s="197" t="s">
        <v>2069</v>
      </c>
      <c r="P20" s="197" t="s">
        <v>444</v>
      </c>
      <c r="Q20" s="197" t="s">
        <v>2026</v>
      </c>
      <c r="R20" s="197" t="s">
        <v>2070</v>
      </c>
      <c r="S20" s="197" t="s">
        <v>2071</v>
      </c>
      <c r="T20" s="2" t="s">
        <v>2072</v>
      </c>
      <c r="U20" s="197" t="s">
        <v>2073</v>
      </c>
      <c r="V20" s="197" t="s">
        <v>2074</v>
      </c>
      <c r="W20" s="197" t="s">
        <v>2075</v>
      </c>
      <c r="X20" s="197" t="s">
        <v>2075</v>
      </c>
      <c r="Y20" s="228"/>
      <c r="Z20" s="197" t="s">
        <v>2076</v>
      </c>
      <c r="AB20" s="197" t="s">
        <v>266</v>
      </c>
      <c r="AC20" s="454">
        <v>4</v>
      </c>
      <c r="AG20" s="197">
        <v>1</v>
      </c>
    </row>
    <row r="21" spans="1:34" s="197" customFormat="1" ht="319">
      <c r="A21" s="451">
        <v>5</v>
      </c>
      <c r="B21" s="451" t="s">
        <v>2077</v>
      </c>
      <c r="C21" s="228">
        <v>1</v>
      </c>
      <c r="D21" s="197" t="s">
        <v>2078</v>
      </c>
      <c r="E21" s="197" t="s">
        <v>2022</v>
      </c>
      <c r="F21" s="210">
        <v>4402621163</v>
      </c>
      <c r="G21" s="210" t="s">
        <v>5</v>
      </c>
      <c r="H21" s="453" t="s">
        <v>2079</v>
      </c>
      <c r="I21" s="197" t="s">
        <v>1760</v>
      </c>
      <c r="K21" s="197" t="s">
        <v>2023</v>
      </c>
      <c r="M21" s="2" t="s">
        <v>2080</v>
      </c>
      <c r="N21" s="197">
        <v>260173</v>
      </c>
      <c r="O21" s="197" t="s">
        <v>2081</v>
      </c>
      <c r="P21" s="197" t="s">
        <v>444</v>
      </c>
      <c r="Q21" s="197" t="s">
        <v>2026</v>
      </c>
      <c r="R21" s="197" t="s">
        <v>2082</v>
      </c>
      <c r="S21" s="197" t="s">
        <v>2084</v>
      </c>
      <c r="T21" s="2" t="s">
        <v>2083</v>
      </c>
      <c r="U21" s="197" t="s">
        <v>2085</v>
      </c>
      <c r="V21" s="197" t="s">
        <v>2086</v>
      </c>
      <c r="W21" s="197" t="s">
        <v>2087</v>
      </c>
      <c r="Y21" s="228"/>
      <c r="AC21" s="454"/>
      <c r="AG21" s="197" t="s">
        <v>2036</v>
      </c>
    </row>
    <row r="22" spans="1:34" s="290" customFormat="1">
      <c r="C22" s="441"/>
      <c r="F22" s="278"/>
      <c r="G22" s="278"/>
      <c r="H22" s="464"/>
      <c r="Y22" s="441"/>
      <c r="AC22" s="466"/>
    </row>
    <row r="23" spans="1:34" s="476" customFormat="1" ht="15">
      <c r="B23" s="476" t="s">
        <v>2088</v>
      </c>
      <c r="C23" s="477"/>
      <c r="F23" s="478"/>
      <c r="G23" s="478"/>
      <c r="H23" s="479"/>
      <c r="Y23" s="477"/>
      <c r="AC23" s="480"/>
    </row>
    <row r="24" spans="1:34" s="481" customFormat="1" ht="15">
      <c r="B24" s="482" t="s">
        <v>2089</v>
      </c>
      <c r="C24" s="395"/>
      <c r="F24" s="1"/>
      <c r="G24" s="1"/>
      <c r="H24" s="483"/>
      <c r="Y24" s="395"/>
      <c r="AC24" s="484"/>
    </row>
    <row r="25" spans="1:34" s="481" customFormat="1">
      <c r="B25" s="481" t="s">
        <v>2090</v>
      </c>
      <c r="C25" s="395"/>
      <c r="F25" s="1"/>
      <c r="G25" s="1"/>
      <c r="H25" s="483"/>
      <c r="Y25" s="395"/>
      <c r="AC25" s="484"/>
    </row>
    <row r="26" spans="1:34" s="481" customFormat="1">
      <c r="B26" s="481" t="s">
        <v>2091</v>
      </c>
      <c r="C26" s="395"/>
      <c r="F26" s="1"/>
      <c r="G26" s="1"/>
      <c r="H26" s="483"/>
      <c r="Y26" s="395"/>
      <c r="AC26" s="484"/>
    </row>
    <row r="27" spans="1:34" s="481" customFormat="1">
      <c r="B27" s="481" t="s">
        <v>2092</v>
      </c>
      <c r="C27" s="395"/>
      <c r="F27" s="1"/>
      <c r="G27" s="1"/>
      <c r="H27" s="483"/>
      <c r="Y27" s="395"/>
      <c r="AC27" s="484"/>
    </row>
    <row r="28" spans="1:34" ht="15">
      <c r="B28" s="485"/>
      <c r="C28" s="486"/>
      <c r="D28" s="486"/>
      <c r="E28" s="485"/>
      <c r="F28" s="485"/>
      <c r="G28" s="485"/>
      <c r="H28" s="487"/>
      <c r="I28" s="485"/>
      <c r="J28" s="485"/>
      <c r="K28" s="485"/>
      <c r="L28" s="485"/>
      <c r="M28" s="485"/>
      <c r="N28" s="485"/>
      <c r="O28" s="485"/>
      <c r="P28" s="485"/>
      <c r="Q28" s="485"/>
      <c r="R28" s="488"/>
      <c r="S28" s="488"/>
      <c r="T28" s="488"/>
      <c r="U28" s="488"/>
      <c r="V28" s="488"/>
      <c r="W28" s="488"/>
      <c r="X28" s="488"/>
      <c r="Y28" s="489"/>
      <c r="Z28" s="489"/>
      <c r="AA28" s="490"/>
      <c r="AB28" s="491"/>
      <c r="AC28" s="489"/>
      <c r="AD28" s="489"/>
      <c r="AE28" s="490"/>
      <c r="AF28" s="485"/>
      <c r="AG28" s="492"/>
      <c r="AH28" s="450"/>
    </row>
    <row r="29" spans="1:34" ht="14">
      <c r="B29" s="303" t="s">
        <v>1779</v>
      </c>
      <c r="C29" s="308"/>
      <c r="F29" s="305"/>
      <c r="G29" s="306"/>
      <c r="H29" s="322"/>
      <c r="I29" s="14"/>
      <c r="L29" s="307"/>
      <c r="N29" s="307"/>
      <c r="Y29" s="308"/>
      <c r="AA29" s="493"/>
      <c r="AB29" s="306"/>
      <c r="AC29" s="308"/>
      <c r="AE29" s="308"/>
      <c r="AF29" s="311"/>
      <c r="AG29" s="305"/>
    </row>
    <row r="30" spans="1:34" ht="14">
      <c r="B30" s="168" t="s">
        <v>1780</v>
      </c>
      <c r="C30" s="301"/>
      <c r="F30" s="298"/>
      <c r="G30" s="299"/>
      <c r="H30" s="34"/>
      <c r="I30" s="31"/>
      <c r="L30" s="300"/>
      <c r="N30" s="300"/>
      <c r="Y30" s="301"/>
      <c r="AA30" s="396"/>
      <c r="AB30" s="299"/>
      <c r="AC30" s="301"/>
      <c r="AE30" s="301"/>
      <c r="AF30" s="302"/>
      <c r="AG30" s="298"/>
    </row>
    <row r="31" spans="1:34" ht="14">
      <c r="B31" s="303" t="s">
        <v>1781</v>
      </c>
      <c r="C31" s="308"/>
      <c r="F31" s="305"/>
      <c r="G31" s="306"/>
      <c r="H31" s="322"/>
      <c r="I31" s="14"/>
      <c r="L31" s="307"/>
      <c r="N31" s="307"/>
      <c r="Y31" s="308"/>
      <c r="AA31" s="493"/>
      <c r="AB31" s="306"/>
      <c r="AC31" s="308"/>
      <c r="AE31" s="308"/>
      <c r="AF31" s="311"/>
      <c r="AG31" s="305"/>
    </row>
    <row r="32" spans="1:34" ht="14">
      <c r="B32" s="312" t="s">
        <v>1782</v>
      </c>
      <c r="C32" s="301"/>
      <c r="F32" s="298"/>
      <c r="G32" s="299"/>
      <c r="H32" s="34"/>
      <c r="I32" s="31"/>
      <c r="L32" s="300"/>
      <c r="N32" s="300"/>
      <c r="Y32" s="301"/>
      <c r="AA32" s="396"/>
      <c r="AB32" s="299"/>
      <c r="AC32" s="301"/>
      <c r="AE32" s="301"/>
      <c r="AF32" s="302"/>
      <c r="AG32" s="298"/>
    </row>
    <row r="33" spans="3:33" ht="14">
      <c r="C33" s="301"/>
      <c r="F33" s="298"/>
      <c r="G33" s="299"/>
      <c r="H33" s="34"/>
      <c r="I33" s="31"/>
      <c r="L33" s="300"/>
      <c r="N33" s="300"/>
      <c r="Y33" s="301"/>
      <c r="AA33" s="396"/>
      <c r="AB33" s="299"/>
      <c r="AC33" s="301"/>
      <c r="AE33" s="301"/>
      <c r="AF33" s="302"/>
      <c r="AG33" s="298"/>
    </row>
    <row r="34" spans="3:33" ht="14">
      <c r="C34" s="301"/>
      <c r="F34" s="298"/>
      <c r="G34" s="299"/>
      <c r="H34" s="34"/>
      <c r="I34" s="31"/>
      <c r="L34" s="300"/>
      <c r="N34" s="300"/>
      <c r="Y34" s="301"/>
      <c r="AA34" s="396"/>
      <c r="AB34" s="299"/>
      <c r="AC34" s="301"/>
      <c r="AE34" s="301"/>
      <c r="AF34" s="302"/>
      <c r="AG34" s="298"/>
    </row>
    <row r="35" spans="3:33" ht="14">
      <c r="C35" s="301"/>
      <c r="F35" s="298"/>
      <c r="G35" s="299"/>
      <c r="H35" s="34"/>
      <c r="I35" s="31"/>
      <c r="L35" s="300"/>
      <c r="N35" s="300"/>
      <c r="Y35" s="301"/>
      <c r="AA35" s="396"/>
      <c r="AB35" s="299"/>
      <c r="AC35" s="301"/>
      <c r="AE35" s="301"/>
      <c r="AF35" s="302"/>
      <c r="AG35" s="298"/>
    </row>
    <row r="36" spans="3:33" ht="14">
      <c r="C36" s="301"/>
      <c r="F36" s="298"/>
      <c r="G36" s="299"/>
      <c r="H36" s="34"/>
      <c r="I36" s="31"/>
      <c r="L36" s="300"/>
      <c r="N36" s="300"/>
      <c r="Y36" s="301"/>
      <c r="AA36" s="396"/>
      <c r="AB36" s="299"/>
      <c r="AC36" s="301"/>
      <c r="AE36" s="301"/>
      <c r="AF36" s="302"/>
      <c r="AG36" s="298"/>
    </row>
    <row r="37" spans="3:33" ht="14">
      <c r="C37" s="301"/>
      <c r="F37" s="298"/>
      <c r="G37" s="299"/>
      <c r="H37" s="34"/>
      <c r="I37" s="31"/>
      <c r="L37" s="300"/>
      <c r="N37" s="300"/>
      <c r="Y37" s="301"/>
      <c r="AA37" s="396"/>
      <c r="AB37" s="299"/>
      <c r="AC37" s="301"/>
      <c r="AE37" s="301"/>
      <c r="AF37" s="302"/>
      <c r="AG37" s="298"/>
    </row>
    <row r="38" spans="3:33" ht="14">
      <c r="C38" s="301"/>
      <c r="F38" s="298"/>
      <c r="G38" s="299"/>
      <c r="H38" s="34"/>
      <c r="I38" s="31"/>
      <c r="L38" s="300"/>
      <c r="N38" s="300"/>
      <c r="Y38" s="301"/>
      <c r="AA38" s="396"/>
      <c r="AB38" s="299"/>
      <c r="AC38" s="301"/>
      <c r="AE38" s="301"/>
      <c r="AF38" s="302"/>
      <c r="AG38" s="298"/>
    </row>
    <row r="39" spans="3:33">
      <c r="C39" s="317"/>
      <c r="F39" s="315"/>
      <c r="G39" s="7"/>
      <c r="H39" s="34"/>
      <c r="I39" s="31"/>
      <c r="L39" s="316"/>
      <c r="N39" s="316"/>
      <c r="Y39" s="317"/>
      <c r="AA39" s="494"/>
      <c r="AB39" s="7"/>
      <c r="AC39" s="317"/>
      <c r="AE39" s="317"/>
      <c r="AF39" s="319"/>
      <c r="AG39" s="315"/>
    </row>
    <row r="40" spans="3:33">
      <c r="C40" s="317"/>
      <c r="F40" s="315"/>
      <c r="G40" s="7"/>
      <c r="H40" s="34"/>
      <c r="I40" s="31"/>
      <c r="L40" s="316"/>
      <c r="N40" s="316"/>
      <c r="Y40" s="317"/>
      <c r="AA40" s="494"/>
      <c r="AB40" s="7"/>
      <c r="AC40" s="317"/>
      <c r="AE40" s="317"/>
      <c r="AF40" s="319"/>
      <c r="AG40" s="315"/>
    </row>
    <row r="41" spans="3:33">
      <c r="C41" s="317"/>
      <c r="F41" s="315"/>
      <c r="G41" s="7"/>
      <c r="H41" s="34"/>
      <c r="I41" s="31"/>
      <c r="L41" s="316"/>
      <c r="N41" s="316"/>
      <c r="Y41" s="317"/>
      <c r="AA41" s="494"/>
      <c r="AB41" s="7"/>
      <c r="AC41" s="317"/>
      <c r="AE41" s="317"/>
      <c r="AF41" s="319"/>
      <c r="AG41" s="315"/>
    </row>
    <row r="42" spans="3:33">
      <c r="C42" s="317"/>
      <c r="F42" s="315"/>
      <c r="G42" s="7"/>
      <c r="H42" s="34"/>
      <c r="I42" s="31"/>
      <c r="L42" s="316"/>
      <c r="N42" s="316"/>
      <c r="Y42" s="317"/>
      <c r="AA42" s="494"/>
      <c r="AB42" s="7"/>
      <c r="AC42" s="317"/>
      <c r="AE42" s="317"/>
      <c r="AF42" s="319"/>
      <c r="AG42" s="315"/>
    </row>
    <row r="43" spans="3:33">
      <c r="C43" s="317"/>
      <c r="F43" s="315"/>
      <c r="G43" s="7"/>
      <c r="H43" s="34"/>
      <c r="I43" s="31"/>
      <c r="L43" s="316"/>
      <c r="N43" s="316"/>
      <c r="Y43" s="317"/>
      <c r="AA43" s="494"/>
      <c r="AB43" s="7"/>
      <c r="AC43" s="317"/>
      <c r="AE43" s="317"/>
      <c r="AF43" s="319"/>
      <c r="AG43" s="315"/>
    </row>
    <row r="44" spans="3:33">
      <c r="C44" s="317"/>
      <c r="F44" s="315"/>
      <c r="G44" s="7"/>
      <c r="H44" s="34"/>
      <c r="I44" s="31"/>
      <c r="L44" s="316"/>
      <c r="N44" s="316"/>
      <c r="Y44" s="317"/>
      <c r="AA44" s="494"/>
      <c r="AB44" s="7"/>
      <c r="AC44" s="317"/>
      <c r="AE44" s="317"/>
      <c r="AF44" s="319"/>
      <c r="AG44" s="315"/>
    </row>
    <row r="45" spans="3:33">
      <c r="C45" s="317"/>
      <c r="F45" s="315"/>
      <c r="G45" s="7"/>
      <c r="H45" s="34"/>
      <c r="I45" s="31"/>
      <c r="L45" s="316"/>
      <c r="N45" s="316"/>
      <c r="Y45" s="317"/>
      <c r="AA45" s="494"/>
      <c r="AB45" s="7"/>
      <c r="AC45" s="317"/>
      <c r="AE45" s="317"/>
      <c r="AF45" s="319"/>
      <c r="AG45" s="315"/>
    </row>
    <row r="46" spans="3:33">
      <c r="C46" s="317"/>
      <c r="F46" s="315"/>
      <c r="G46" s="7"/>
      <c r="H46" s="34"/>
      <c r="I46" s="31"/>
      <c r="L46" s="316"/>
      <c r="N46" s="316"/>
      <c r="Y46" s="317"/>
      <c r="AA46" s="494"/>
      <c r="AB46" s="7"/>
      <c r="AC46" s="317"/>
      <c r="AE46" s="317"/>
      <c r="AF46" s="319"/>
      <c r="AG46" s="315"/>
    </row>
    <row r="47" spans="3:33">
      <c r="C47" s="317"/>
      <c r="F47" s="315"/>
      <c r="G47" s="7"/>
      <c r="H47" s="34"/>
      <c r="I47" s="31"/>
      <c r="L47" s="316"/>
      <c r="N47" s="316"/>
      <c r="Y47" s="317"/>
      <c r="AA47" s="494"/>
      <c r="AB47" s="7"/>
      <c r="AC47" s="317"/>
      <c r="AE47" s="317"/>
      <c r="AF47" s="319"/>
      <c r="AG47" s="315"/>
    </row>
    <row r="48" spans="3:33">
      <c r="C48" s="317"/>
      <c r="F48" s="315"/>
      <c r="G48" s="7"/>
      <c r="H48" s="34"/>
      <c r="I48" s="31"/>
      <c r="L48" s="316"/>
      <c r="N48" s="316"/>
      <c r="Y48" s="317"/>
      <c r="AA48" s="494"/>
      <c r="AB48" s="7"/>
      <c r="AC48" s="317"/>
      <c r="AE48" s="317"/>
      <c r="AF48" s="319"/>
      <c r="AG48" s="315"/>
    </row>
    <row r="49" spans="3:33">
      <c r="C49" s="317"/>
      <c r="F49" s="315"/>
      <c r="G49" s="7"/>
      <c r="H49" s="34"/>
      <c r="I49" s="31"/>
      <c r="L49" s="316"/>
      <c r="N49" s="316"/>
      <c r="Y49" s="317"/>
      <c r="AA49" s="494"/>
      <c r="AB49" s="7"/>
      <c r="AC49" s="317"/>
      <c r="AE49" s="317"/>
      <c r="AF49" s="319"/>
      <c r="AG49" s="315"/>
    </row>
    <row r="50" spans="3:33">
      <c r="C50" s="317"/>
      <c r="F50" s="315"/>
      <c r="G50" s="7"/>
      <c r="H50" s="34"/>
      <c r="I50" s="31"/>
      <c r="L50" s="316"/>
      <c r="N50" s="316"/>
      <c r="Y50" s="317"/>
      <c r="AA50" s="494"/>
      <c r="AB50" s="7"/>
      <c r="AC50" s="317"/>
      <c r="AE50" s="317"/>
      <c r="AF50" s="319"/>
      <c r="AG50" s="315"/>
    </row>
  </sheetData>
  <hyperlinks>
    <hyperlink ref="M17" r:id="rId1" xr:uid="{1485D427-C8BF-0D41-9076-6D410A42FDDC}"/>
    <hyperlink ref="F17" r:id="rId2" display="https://apps.acgme.org/ads/Public/Programs/Detail?programId=6845&amp;ReturnUrl=https%3A%2F%2Fapps.acgme.org%2Fads%2FPublic%2FPrograms%2FSearch%3FstateId%3D24%26specialtyId%3D99%26specialtyCategoryTypeId%26numCode%26city" xr:uid="{AB42342C-EB0B-3546-82DC-230C1D4C52BC}"/>
    <hyperlink ref="B24" r:id="rId3" xr:uid="{0090FF69-8CC5-AF46-95ED-6DEBB7E05308}"/>
    <hyperlink ref="F11" r:id="rId4" display="4403531197" xr:uid="{95CBD83F-6F90-614A-A2BB-F6E01351EA3C}"/>
    <hyperlink ref="M11" r:id="rId5" xr:uid="{002481E7-F10D-B647-83E7-FF01D7BB7030}"/>
    <hyperlink ref="T17" r:id="rId6" xr:uid="{CB8D109A-456D-0E48-BAB1-3360AA04A60C}"/>
    <hyperlink ref="T11" r:id="rId7" xr:uid="{FDF24EF2-291F-F54F-8B0E-C5D95252134F}"/>
    <hyperlink ref="M18" r:id="rId8" xr:uid="{6A7C0642-326A-5D4C-A57B-3E97086786B6}"/>
    <hyperlink ref="T18" r:id="rId9" xr:uid="{C150553C-5785-0940-AFE6-0B56B42817C5}"/>
    <hyperlink ref="T19" r:id="rId10" xr:uid="{5D59CC70-36BD-9C45-98DF-D7AAD2593C9E}"/>
    <hyperlink ref="M19" r:id="rId11" xr:uid="{BF51ACEE-A306-4B47-880C-988D8A46A9D7}"/>
    <hyperlink ref="M20" r:id="rId12" xr:uid="{C0D7E358-4BF4-8543-A4AF-BDE97DC9866E}"/>
    <hyperlink ref="T20" r:id="rId13" xr:uid="{E02D7DD0-42BE-1744-9F09-2BBF91D363A9}"/>
    <hyperlink ref="M21" r:id="rId14" xr:uid="{04278243-7CF2-B644-9B84-682E15C0300E}"/>
    <hyperlink ref="T21" r:id="rId15" display="keune.jone@mayo.edu" xr:uid="{FF7C9C84-A446-774F-8831-79C82322EB8F}"/>
    <hyperlink ref="M12" r:id="rId16" xr:uid="{E8921BF3-C513-B540-8168-47D83DB2E87A}"/>
    <hyperlink ref="T12" r:id="rId17" xr:uid="{3FB3A49C-9B35-764F-8F2B-27F9A65EACD8}"/>
    <hyperlink ref="M10" r:id="rId18" display="https://gme.dartmouth-hitchcock.org/general_surgery.html" xr:uid="{4D9F7E1E-6524-0147-B1E6-A9DA9AF418FA}"/>
    <hyperlink ref="T10" r:id="rId19" xr:uid="{AF298C0C-54E9-924F-8A10-99517E5E53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Rural Family Medicine 9-2020</vt:lpstr>
      <vt:lpstr>Rural Internal Medicine 7-2020</vt:lpstr>
      <vt:lpstr>Rural Psychiatry 7-2020</vt:lpstr>
      <vt:lpstr>Rural Surgery 7-2020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2020-09-15T19:49:06Z</dcterms:created>
  <dcterms:modified xsi:type="dcterms:W3CDTF">2020-09-15T20:19:30Z</dcterms:modified>
</cp:coreProperties>
</file>